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<sst xmlns="http://schemas.openxmlformats.org/spreadsheetml/2006/main" count="510" uniqueCount="302">
  <si>
    <t>Nome Titolo</t>
  </si>
  <si>
    <t>Simbolo</t>
  </si>
  <si>
    <t>Analista</t>
  </si>
  <si>
    <t>Data</t>
  </si>
  <si>
    <t>Prezzo</t>
  </si>
  <si>
    <t xml:space="preserve">Prezzo </t>
  </si>
  <si>
    <t>Numero</t>
  </si>
  <si>
    <t>Variazione</t>
  </si>
  <si>
    <t>acquisto</t>
  </si>
  <si>
    <t>acq.</t>
  </si>
  <si>
    <t>giorni</t>
  </si>
  <si>
    <t>%</t>
  </si>
  <si>
    <t>vendita</t>
  </si>
  <si>
    <t>Offshore Logistics</t>
  </si>
  <si>
    <t>OLG</t>
  </si>
  <si>
    <t>John Reese</t>
  </si>
  <si>
    <t>Wilshire State Bank</t>
  </si>
  <si>
    <t>WIBC</t>
  </si>
  <si>
    <t>media gg.</t>
  </si>
  <si>
    <t>performance</t>
  </si>
  <si>
    <t>Chevrontexaco Corporation</t>
  </si>
  <si>
    <t>CVX</t>
  </si>
  <si>
    <t>SCP Pool Corporation</t>
  </si>
  <si>
    <t>POOL</t>
  </si>
  <si>
    <t>Pulte Homes</t>
  </si>
  <si>
    <t>PHM</t>
  </si>
  <si>
    <t>M.D.C. Holdings</t>
  </si>
  <si>
    <t>MDC</t>
  </si>
  <si>
    <t>S&amp;P/Barra Small Cap Value Ishares</t>
  </si>
  <si>
    <t>IJS</t>
  </si>
  <si>
    <t>Ron Rowland</t>
  </si>
  <si>
    <t>DRL</t>
  </si>
  <si>
    <t>E</t>
  </si>
  <si>
    <t>Doral Financial Corporation</t>
  </si>
  <si>
    <t>Everest Group</t>
  </si>
  <si>
    <t>RE</t>
  </si>
  <si>
    <t>Petrochina Co. Ltd.</t>
  </si>
  <si>
    <t>PTR</t>
  </si>
  <si>
    <t>Conocophillips</t>
  </si>
  <si>
    <t>COP</t>
  </si>
  <si>
    <t>Rex Stores Corporation</t>
  </si>
  <si>
    <t>RSC</t>
  </si>
  <si>
    <t>The Bon-ton Stores</t>
  </si>
  <si>
    <t>ENI S.p.a.</t>
  </si>
  <si>
    <t>BONT</t>
  </si>
  <si>
    <t>Applied Digital</t>
  </si>
  <si>
    <t>ADSX</t>
  </si>
  <si>
    <t>Ian Cooper</t>
  </si>
  <si>
    <t>Bank of America Corporation</t>
  </si>
  <si>
    <t>BAC</t>
  </si>
  <si>
    <t>Altria Group Inc.</t>
  </si>
  <si>
    <t>MO</t>
  </si>
  <si>
    <t>Occcidental Petroleum Corp.</t>
  </si>
  <si>
    <t>OXY</t>
  </si>
  <si>
    <t>Resources Connection Inc.</t>
  </si>
  <si>
    <t>RECN</t>
  </si>
  <si>
    <t>Unilever PLC</t>
  </si>
  <si>
    <t>UL</t>
  </si>
  <si>
    <t>John B. Sanfilippo &amp; Sons</t>
  </si>
  <si>
    <t>JBSS</t>
  </si>
  <si>
    <t>China.com</t>
  </si>
  <si>
    <t>CHINA</t>
  </si>
  <si>
    <t>Christian Dehaemer</t>
  </si>
  <si>
    <t>Symbol Technologies</t>
  </si>
  <si>
    <t>SBL</t>
  </si>
  <si>
    <t>Tom Online</t>
  </si>
  <si>
    <t>TOMO</t>
  </si>
  <si>
    <t>Centene Corp.</t>
  </si>
  <si>
    <t>CNC</t>
  </si>
  <si>
    <t>National City Corp.</t>
  </si>
  <si>
    <t>NCC</t>
  </si>
  <si>
    <t>Engineered Support System</t>
  </si>
  <si>
    <t>EASI</t>
  </si>
  <si>
    <t>Sohu.com</t>
  </si>
  <si>
    <t>SOHU</t>
  </si>
  <si>
    <t>Netease.com</t>
  </si>
  <si>
    <t>NTES</t>
  </si>
  <si>
    <t>Sina</t>
  </si>
  <si>
    <t>SINA</t>
  </si>
  <si>
    <t xml:space="preserve">Cameco Co. </t>
  </si>
  <si>
    <t>CCJ</t>
  </si>
  <si>
    <t>Christoph Amberger</t>
  </si>
  <si>
    <t>Turkcell</t>
  </si>
  <si>
    <t>TKC</t>
  </si>
  <si>
    <t>totale posizioni chiuse</t>
  </si>
  <si>
    <t>Apache Corporation</t>
  </si>
  <si>
    <t>APA</t>
  </si>
  <si>
    <t>Burlington Resources Inc.</t>
  </si>
  <si>
    <t>BR</t>
  </si>
  <si>
    <t>Petroleo Brasileiro S.A.</t>
  </si>
  <si>
    <t>PBR</t>
  </si>
  <si>
    <t>New Century Financial Corp.</t>
  </si>
  <si>
    <t>NEW</t>
  </si>
  <si>
    <t>Wilshire Bancorp. Inc.</t>
  </si>
  <si>
    <t>Telecomunicacoes de Sao Paolo</t>
  </si>
  <si>
    <t>TSP</t>
  </si>
  <si>
    <t>Kellwood Company</t>
  </si>
  <si>
    <t>KWD</t>
  </si>
  <si>
    <t>Rostelecom</t>
  </si>
  <si>
    <t>ROS</t>
  </si>
  <si>
    <t>Alexander Chinn</t>
  </si>
  <si>
    <t>Real Media Inc.</t>
  </si>
  <si>
    <t>TFSM</t>
  </si>
  <si>
    <t>Erin Beale</t>
  </si>
  <si>
    <t>Rotonics</t>
  </si>
  <si>
    <t>John Buckingham</t>
  </si>
  <si>
    <t>RMI</t>
  </si>
  <si>
    <t>Tata Steel</t>
  </si>
  <si>
    <t>TISC.NS</t>
  </si>
  <si>
    <t>Capital One Finan</t>
  </si>
  <si>
    <t>COF</t>
  </si>
  <si>
    <t>Shell Transport P</t>
  </si>
  <si>
    <t>SC</t>
  </si>
  <si>
    <t>The Student Loan</t>
  </si>
  <si>
    <t>STU</t>
  </si>
  <si>
    <t>Posco</t>
  </si>
  <si>
    <t>PKX</t>
  </si>
  <si>
    <t>Zebra Technologies</t>
  </si>
  <si>
    <t>ZBRA</t>
  </si>
  <si>
    <t>QLT Inc.</t>
  </si>
  <si>
    <t>QLTI</t>
  </si>
  <si>
    <t>Vitesse Semicond.</t>
  </si>
  <si>
    <t>VTSS</t>
  </si>
  <si>
    <t>MBNA Co.</t>
  </si>
  <si>
    <t>KRB</t>
  </si>
  <si>
    <t>Westpac Banking Corp.</t>
  </si>
  <si>
    <t>WBK</t>
  </si>
  <si>
    <t>Allied Irish Plc</t>
  </si>
  <si>
    <t>AIB</t>
  </si>
  <si>
    <t>Petrochina Co</t>
  </si>
  <si>
    <t>BK of America Cp</t>
  </si>
  <si>
    <t>Capital one Financia</t>
  </si>
  <si>
    <t>Natl city Cp</t>
  </si>
  <si>
    <t>Ambac Finl Grp</t>
  </si>
  <si>
    <t>ABK</t>
  </si>
  <si>
    <t>Us Bancorp</t>
  </si>
  <si>
    <t>USB</t>
  </si>
  <si>
    <t>Mbia inc</t>
  </si>
  <si>
    <t>MBI</t>
  </si>
  <si>
    <t>Shell Transport Pls</t>
  </si>
  <si>
    <t>Covance inc</t>
  </si>
  <si>
    <t>CVD</t>
  </si>
  <si>
    <t>Sinopec Beijing Yanhua Petrochemical Co.</t>
  </si>
  <si>
    <t>BYH</t>
  </si>
  <si>
    <t>Siu -Yee NG</t>
  </si>
  <si>
    <t>Linktone Ltd</t>
  </si>
  <si>
    <t>LTON</t>
  </si>
  <si>
    <t>Total S.A.</t>
  </si>
  <si>
    <t>TOT</t>
  </si>
  <si>
    <t>Burlington Resources</t>
  </si>
  <si>
    <t>Aegon N V Adr</t>
  </si>
  <si>
    <t>AEG</t>
  </si>
  <si>
    <t>Fiserv Inc.</t>
  </si>
  <si>
    <t>FISV</t>
  </si>
  <si>
    <t>Red Zone - Erin Beale</t>
  </si>
  <si>
    <t>Icici Bank</t>
  </si>
  <si>
    <t>IBN</t>
  </si>
  <si>
    <t>Red Zone -A. Chinn</t>
  </si>
  <si>
    <t>Hovnanian Ent. Inc.</t>
  </si>
  <si>
    <t>HOV</t>
  </si>
  <si>
    <t>Taipan - Brit Ryle</t>
  </si>
  <si>
    <t>AU Optronics Co.</t>
  </si>
  <si>
    <t>AUO</t>
  </si>
  <si>
    <t>Sony</t>
  </si>
  <si>
    <t>SNE</t>
  </si>
  <si>
    <t>Shanda Intrativ.</t>
  </si>
  <si>
    <t>SNDA</t>
  </si>
  <si>
    <t>Red Zone - Ian Cooper</t>
  </si>
  <si>
    <t>Metals USA</t>
  </si>
  <si>
    <t>MUSA</t>
  </si>
  <si>
    <t>Taipan - Erin Beale</t>
  </si>
  <si>
    <t>Ivillage Inc.</t>
  </si>
  <si>
    <t>IVIL</t>
  </si>
  <si>
    <t>Petrochina Co Ads</t>
  </si>
  <si>
    <t>Royal Dutch Pet Adr</t>
  </si>
  <si>
    <t>RD</t>
  </si>
  <si>
    <t>First Cash Financial Services Inc.</t>
  </si>
  <si>
    <t>FCFS</t>
  </si>
  <si>
    <t>Red Zone - C. Dehaemer</t>
  </si>
  <si>
    <t>MKS Instruments</t>
  </si>
  <si>
    <t>MKSI</t>
  </si>
  <si>
    <t>Westcorp</t>
  </si>
  <si>
    <t>WES</t>
  </si>
  <si>
    <t>Petroleo Brasileiro</t>
  </si>
  <si>
    <t>Amer Cap Strategi</t>
  </si>
  <si>
    <t>ACAS</t>
  </si>
  <si>
    <t>D R Horton inc</t>
  </si>
  <si>
    <t>DHI</t>
  </si>
  <si>
    <t>Scottish Re Grp Ltd</t>
  </si>
  <si>
    <t>SCT</t>
  </si>
  <si>
    <t>BK Of America Cp</t>
  </si>
  <si>
    <t>Westell Tech Cl A</t>
  </si>
  <si>
    <t>WSTL</t>
  </si>
  <si>
    <t>Red Zone - Alex Chinn</t>
  </si>
  <si>
    <t>Finish Line Cl. A</t>
  </si>
  <si>
    <t>FINL</t>
  </si>
  <si>
    <t>Valueclick Inc.</t>
  </si>
  <si>
    <t>VCLK</t>
  </si>
  <si>
    <t>Mdc Holdings Inc.</t>
  </si>
  <si>
    <t>Ing Group Nv Ads</t>
  </si>
  <si>
    <t>ING</t>
  </si>
  <si>
    <t>Centene Corp</t>
  </si>
  <si>
    <t>Ultrapar Particip.</t>
  </si>
  <si>
    <t>UGP</t>
  </si>
  <si>
    <t>Votorantim Celulose</t>
  </si>
  <si>
    <t>VCP</t>
  </si>
  <si>
    <t>William Lyon Homes</t>
  </si>
  <si>
    <t>WLS</t>
  </si>
  <si>
    <t>Pulte Homes Inc.</t>
  </si>
  <si>
    <t>National City Inc.</t>
  </si>
  <si>
    <t>Murphy Oil Corp.</t>
  </si>
  <si>
    <t>MUR</t>
  </si>
  <si>
    <t>Chevron corp</t>
  </si>
  <si>
    <t>Brunswick Corporation</t>
  </si>
  <si>
    <t>BC</t>
  </si>
  <si>
    <t>Eni spa</t>
  </si>
  <si>
    <t>Petrokazakhstan</t>
  </si>
  <si>
    <t>PKZ</t>
  </si>
  <si>
    <t>Vca Antech inc</t>
  </si>
  <si>
    <t>WOOF</t>
  </si>
  <si>
    <t>Red Zone  -Siu -Yee NG</t>
  </si>
  <si>
    <t>BP Prudhoe Bay</t>
  </si>
  <si>
    <t>BPT</t>
  </si>
  <si>
    <t>Martin Weiss</t>
  </si>
  <si>
    <t>Real Networks</t>
  </si>
  <si>
    <t>RNWK</t>
  </si>
  <si>
    <t>Grupo Televisa</t>
  </si>
  <si>
    <t>TV</t>
  </si>
  <si>
    <t xml:space="preserve">Mesa Royalty </t>
  </si>
  <si>
    <t>MTR</t>
  </si>
  <si>
    <t>Meritage Homes Co</t>
  </si>
  <si>
    <t>MTH</t>
  </si>
  <si>
    <t>Itt Education</t>
  </si>
  <si>
    <t>ESI</t>
  </si>
  <si>
    <t>Telecom Sao Paulo</t>
  </si>
  <si>
    <t>D.R. Horton</t>
  </si>
  <si>
    <t>BP plc</t>
  </si>
  <si>
    <t>BP</t>
  </si>
  <si>
    <t>Eni Spa</t>
  </si>
  <si>
    <t>Dawson Geophysical</t>
  </si>
  <si>
    <t>DWSN</t>
  </si>
  <si>
    <t>Accelrys inc</t>
  </si>
  <si>
    <t>ACCL</t>
  </si>
  <si>
    <t>Harris $ Harris</t>
  </si>
  <si>
    <t>TINY</t>
  </si>
  <si>
    <t>Quilmes Ind. Quinsa</t>
  </si>
  <si>
    <t>LQU</t>
  </si>
  <si>
    <t>Total sa</t>
  </si>
  <si>
    <t>Sinopec Shang Petrochem</t>
  </si>
  <si>
    <t>SHI</t>
  </si>
  <si>
    <t>Scottish Re Grp.</t>
  </si>
  <si>
    <t>Petrochina Co. Ads</t>
  </si>
  <si>
    <t>Chevron Corp</t>
  </si>
  <si>
    <t>Sid Nacional</t>
  </si>
  <si>
    <t>SID</t>
  </si>
  <si>
    <t>Taipan - C. Amberger</t>
  </si>
  <si>
    <t>United Technologies Corp</t>
  </si>
  <si>
    <t>UTX</t>
  </si>
  <si>
    <t>Credit Suisse</t>
  </si>
  <si>
    <t>General Dynamics Corp</t>
  </si>
  <si>
    <t>GD</t>
  </si>
  <si>
    <t>Buffalo Wld Wing</t>
  </si>
  <si>
    <t>BWLD</t>
  </si>
  <si>
    <t>Taipan - B. Bottarelli</t>
  </si>
  <si>
    <t>BP Plc</t>
  </si>
  <si>
    <t>Eni</t>
  </si>
  <si>
    <t>Cbiz Inc</t>
  </si>
  <si>
    <t>CBIZ</t>
  </si>
  <si>
    <t>Ing Group</t>
  </si>
  <si>
    <t>L-3 Communication Holdings</t>
  </si>
  <si>
    <t>LLL</t>
  </si>
  <si>
    <t>China Mobile</t>
  </si>
  <si>
    <t>CHL</t>
  </si>
  <si>
    <t>Statoil Asa Ads</t>
  </si>
  <si>
    <t>STO</t>
  </si>
  <si>
    <t>Wilshire Bancorp</t>
  </si>
  <si>
    <t>Petrochina co. Ltd Ads</t>
  </si>
  <si>
    <t>Abercrombie &amp; Fitch</t>
  </si>
  <si>
    <t>ANF</t>
  </si>
  <si>
    <t>Seagate Technology</t>
  </si>
  <si>
    <t>STX</t>
  </si>
  <si>
    <t>Pengrowth Energy Trust</t>
  </si>
  <si>
    <t>PGH</t>
  </si>
  <si>
    <t>Allied Irish Bank Plc</t>
  </si>
  <si>
    <t>Allied Capital Corp</t>
  </si>
  <si>
    <t>ALD</t>
  </si>
  <si>
    <t>Unit Corp</t>
  </si>
  <si>
    <t>UNT</t>
  </si>
  <si>
    <t>Novamerican Steel Inc.</t>
  </si>
  <si>
    <t>TONS</t>
  </si>
  <si>
    <t>Old Dominion Freight Lne</t>
  </si>
  <si>
    <t>ODFL</t>
  </si>
  <si>
    <t>Encana Corp.</t>
  </si>
  <si>
    <t>ECA</t>
  </si>
  <si>
    <t>Friedman Billings Ramsey Group Inc.</t>
  </si>
  <si>
    <t>FBR</t>
  </si>
  <si>
    <t>Yahoo  Consenso</t>
  </si>
  <si>
    <t>Altair Nanotech Inc.</t>
  </si>
  <si>
    <t>ALTI</t>
  </si>
  <si>
    <t>Zacks Advisor</t>
  </si>
  <si>
    <t>Nanophase Techs Cp</t>
  </si>
  <si>
    <t>NANX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</si>
</sst>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$-4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0]dddd\ d\ mmmm\ yyyy"/>
    <numFmt numFmtId="170" formatCode="dd/mm/yy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15" applyFont="1" applyFill="1" applyBorder="1" applyAlignment="1">
      <alignment horizontal="center"/>
    </xf>
    <xf numFmtId="0" fontId="5" fillId="0" borderId="0" xfId="15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 horizontal="center"/>
    </xf>
    <xf numFmtId="0" fontId="5" fillId="0" borderId="0" xfId="15" applyFont="1" applyAlignment="1">
      <alignment horizontal="center"/>
    </xf>
    <xf numFmtId="0" fontId="5" fillId="0" borderId="0" xfId="15" applyFont="1" applyFill="1" applyAlignment="1">
      <alignment horizontal="center"/>
    </xf>
    <xf numFmtId="0" fontId="5" fillId="0" borderId="0" xfId="15" applyFont="1" applyAlignment="1">
      <alignment horizontal="center" wrapText="1"/>
    </xf>
    <xf numFmtId="170" fontId="3" fillId="0" borderId="0" xfId="0" applyNumberFormat="1" applyFont="1" applyFill="1" applyBorder="1" applyAlignment="1">
      <alignment horizontal="center"/>
    </xf>
    <xf numFmtId="170" fontId="2" fillId="2" borderId="0" xfId="0" applyNumberFormat="1" applyFont="1" applyFill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APA&amp;d=t" TargetMode="External" /><Relationship Id="rId2" Type="http://schemas.openxmlformats.org/officeDocument/2006/relationships/hyperlink" Target="http://finance.yahoo.com/q?s=BR&amp;d=t" TargetMode="External" /><Relationship Id="rId3" Type="http://schemas.openxmlformats.org/officeDocument/2006/relationships/hyperlink" Target="http://finance.yahoo.com/q?s=PBR&amp;d=t" TargetMode="External" /><Relationship Id="rId4" Type="http://schemas.openxmlformats.org/officeDocument/2006/relationships/hyperlink" Target="http://finance.yahoo.com/q?s=NEW&amp;d=t" TargetMode="External" /><Relationship Id="rId5" Type="http://schemas.openxmlformats.org/officeDocument/2006/relationships/hyperlink" Target="http://finance.yahoo.com/q?s=WIBC&amp;d=t" TargetMode="External" /><Relationship Id="rId6" Type="http://schemas.openxmlformats.org/officeDocument/2006/relationships/hyperlink" Target="http://finance.yahoo.com/q?s=TSP&amp;d=t" TargetMode="External" /><Relationship Id="rId7" Type="http://schemas.openxmlformats.org/officeDocument/2006/relationships/hyperlink" Target="http://finance.yahoo.com/q?s=KWD&amp;d=t" TargetMode="External" /><Relationship Id="rId8" Type="http://schemas.openxmlformats.org/officeDocument/2006/relationships/hyperlink" Target="http://finance.yahoo.com/q?s=ROS&amp;d=t" TargetMode="External" /><Relationship Id="rId9" Type="http://schemas.openxmlformats.org/officeDocument/2006/relationships/hyperlink" Target="http://finance.yahoo.com/q?s=TFSM&amp;d=t" TargetMode="External" /><Relationship Id="rId10" Type="http://schemas.openxmlformats.org/officeDocument/2006/relationships/hyperlink" Target="http://it.finance.yahoo.com/q?s=RMI" TargetMode="External" /><Relationship Id="rId11" Type="http://schemas.openxmlformats.org/officeDocument/2006/relationships/hyperlink" Target="http://finance.yahoo.com/q?s=TISC.NS&amp;d=t" TargetMode="External" /><Relationship Id="rId12" Type="http://schemas.openxmlformats.org/officeDocument/2006/relationships/hyperlink" Target="http://finance.yahoo.com/q?s=COF&amp;d=t" TargetMode="External" /><Relationship Id="rId13" Type="http://schemas.openxmlformats.org/officeDocument/2006/relationships/hyperlink" Target="http://finance.yahoo.com/q?s=SC&amp;d=t" TargetMode="External" /><Relationship Id="rId14" Type="http://schemas.openxmlformats.org/officeDocument/2006/relationships/hyperlink" Target="http://finance.yahoo.com/q?s=STU&amp;d=t" TargetMode="External" /><Relationship Id="rId15" Type="http://schemas.openxmlformats.org/officeDocument/2006/relationships/hyperlink" Target="http://finance.yahoo.com/q?s=PKX&amp;d=t" TargetMode="External" /><Relationship Id="rId16" Type="http://schemas.openxmlformats.org/officeDocument/2006/relationships/hyperlink" Target="http://finance.yahoo.com/q?s=ZBRA&amp;d=t" TargetMode="External" /><Relationship Id="rId17" Type="http://schemas.openxmlformats.org/officeDocument/2006/relationships/hyperlink" Target="http://finance.yahoo.com/q?s=QLTI&amp;d=t" TargetMode="External" /><Relationship Id="rId18" Type="http://schemas.openxmlformats.org/officeDocument/2006/relationships/hyperlink" Target="http://finance.yahoo.com/q?s=VTSS&amp;d=t" TargetMode="External" /><Relationship Id="rId19" Type="http://schemas.openxmlformats.org/officeDocument/2006/relationships/hyperlink" Target="http://finance.yahoo.com/q?s=KRB&amp;d=t" TargetMode="External" /><Relationship Id="rId20" Type="http://schemas.openxmlformats.org/officeDocument/2006/relationships/hyperlink" Target="http://finance.yahoo.com/q?s=AIB&amp;d=t" TargetMode="External" /><Relationship Id="rId21" Type="http://schemas.openxmlformats.org/officeDocument/2006/relationships/hyperlink" Target="http://finance.yahoo.com/q?s=PTR&amp;d=t" TargetMode="External" /><Relationship Id="rId22" Type="http://schemas.openxmlformats.org/officeDocument/2006/relationships/hyperlink" Target="http://finance.yahoo.com/q?s=DRL&amp;d=t" TargetMode="External" /><Relationship Id="rId23" Type="http://schemas.openxmlformats.org/officeDocument/2006/relationships/hyperlink" Target="http://it.finance.yahoo.com/q?s=BAC" TargetMode="External" /><Relationship Id="rId24" Type="http://schemas.openxmlformats.org/officeDocument/2006/relationships/hyperlink" Target="http://it.finance.yahoo.com/q?s=COF" TargetMode="External" /><Relationship Id="rId25" Type="http://schemas.openxmlformats.org/officeDocument/2006/relationships/hyperlink" Target="http://finance.yahoo.com/q?s=NCC&amp;d=t" TargetMode="External" /><Relationship Id="rId26" Type="http://schemas.openxmlformats.org/officeDocument/2006/relationships/hyperlink" Target="http://finance.yahoo.com/q?s=ABK&amp;d=t" TargetMode="External" /><Relationship Id="rId27" Type="http://schemas.openxmlformats.org/officeDocument/2006/relationships/hyperlink" Target="http://finance.yahoo.com/q?s=USB&amp;d=t" TargetMode="External" /><Relationship Id="rId28" Type="http://schemas.openxmlformats.org/officeDocument/2006/relationships/hyperlink" Target="http://finance.yahoo.com/q?s=MBI&amp;d=t" TargetMode="External" /><Relationship Id="rId29" Type="http://schemas.openxmlformats.org/officeDocument/2006/relationships/hyperlink" Target="http://it.finance.yahoo.com/q?s=SC" TargetMode="External" /><Relationship Id="rId30" Type="http://schemas.openxmlformats.org/officeDocument/2006/relationships/hyperlink" Target="http://it.finance.yahoo.com/q?s=CVD" TargetMode="External" /><Relationship Id="rId31" Type="http://schemas.openxmlformats.org/officeDocument/2006/relationships/hyperlink" Target="http://finance.yahoo.com/q?s=BYH&amp;d=t" TargetMode="External" /><Relationship Id="rId32" Type="http://schemas.openxmlformats.org/officeDocument/2006/relationships/hyperlink" Target="http://it.finance.yahoo.com/q?s=LTON" TargetMode="External" /><Relationship Id="rId33" Type="http://schemas.openxmlformats.org/officeDocument/2006/relationships/hyperlink" Target="http://it.finance.yahoo.com/q?s=TOT" TargetMode="External" /><Relationship Id="rId34" Type="http://schemas.openxmlformats.org/officeDocument/2006/relationships/hyperlink" Target="http://it.finance.yahoo.com/q?s=BR" TargetMode="External" /><Relationship Id="rId35" Type="http://schemas.openxmlformats.org/officeDocument/2006/relationships/hyperlink" Target="http://it.finance.yahoo.com/q?s=AEG" TargetMode="External" /><Relationship Id="rId36" Type="http://schemas.openxmlformats.org/officeDocument/2006/relationships/hyperlink" Target="http://finance.yahoo.com/q?s=FISV&amp;d=t" TargetMode="External" /><Relationship Id="rId37" Type="http://schemas.openxmlformats.org/officeDocument/2006/relationships/hyperlink" Target="http://finance.yahoo.com/q?s=IBN&amp;d=t" TargetMode="External" /><Relationship Id="rId38" Type="http://schemas.openxmlformats.org/officeDocument/2006/relationships/hyperlink" Target="http://finance.yahoo.com/q?s=HOV&amp;d=t" TargetMode="External" /><Relationship Id="rId39" Type="http://schemas.openxmlformats.org/officeDocument/2006/relationships/hyperlink" Target="http://finance.yahoo.com/q?s=AUO&amp;d=t" TargetMode="External" /><Relationship Id="rId40" Type="http://schemas.openxmlformats.org/officeDocument/2006/relationships/hyperlink" Target="http://finance.yahoo.com/q?s=SNE&amp;d=t" TargetMode="External" /><Relationship Id="rId41" Type="http://schemas.openxmlformats.org/officeDocument/2006/relationships/hyperlink" Target="http://finance.yahoo.com/q?s=SNDA&amp;d=t" TargetMode="External" /><Relationship Id="rId42" Type="http://schemas.openxmlformats.org/officeDocument/2006/relationships/hyperlink" Target="http://finance.yahoo.com/q?s=MUSA&amp;d=t" TargetMode="External" /><Relationship Id="rId43" Type="http://schemas.openxmlformats.org/officeDocument/2006/relationships/hyperlink" Target="http://finance.yahoo.com/q?s=IVIL&amp;d=t" TargetMode="External" /><Relationship Id="rId44" Type="http://schemas.openxmlformats.org/officeDocument/2006/relationships/hyperlink" Target="http://it.finance.yahoo.com/q?s=PTR" TargetMode="External" /><Relationship Id="rId45" Type="http://schemas.openxmlformats.org/officeDocument/2006/relationships/hyperlink" Target="http://it.finance.yahoo.com/q?s=RD" TargetMode="External" /><Relationship Id="rId46" Type="http://schemas.openxmlformats.org/officeDocument/2006/relationships/hyperlink" Target="http://finance.yahoo.com/q?s=FCFS&amp;d=t" TargetMode="External" /><Relationship Id="rId47" Type="http://schemas.openxmlformats.org/officeDocument/2006/relationships/hyperlink" Target="http://finance.yahoo.com/q?s=MKSI&amp;d=t" TargetMode="External" /><Relationship Id="rId48" Type="http://schemas.openxmlformats.org/officeDocument/2006/relationships/hyperlink" Target="http://it.finance.yahoo.com/q?s=WES" TargetMode="External" /><Relationship Id="rId49" Type="http://schemas.openxmlformats.org/officeDocument/2006/relationships/hyperlink" Target="http://it.finance.yahoo.com/q?s=PBR" TargetMode="External" /><Relationship Id="rId50" Type="http://schemas.openxmlformats.org/officeDocument/2006/relationships/hyperlink" Target="http://finance.yahoo.com/q?s=ACAS&amp;d=t" TargetMode="External" /><Relationship Id="rId51" Type="http://schemas.openxmlformats.org/officeDocument/2006/relationships/hyperlink" Target="http://it.finance.yahoo.com/q?s=DHI" TargetMode="External" /><Relationship Id="rId52" Type="http://schemas.openxmlformats.org/officeDocument/2006/relationships/hyperlink" Target="http://it.finance.yahoo.com/q?s=SCT" TargetMode="External" /><Relationship Id="rId53" Type="http://schemas.openxmlformats.org/officeDocument/2006/relationships/hyperlink" Target="http://it.finance.yahoo.com/q?s=BAC" TargetMode="External" /><Relationship Id="rId54" Type="http://schemas.openxmlformats.org/officeDocument/2006/relationships/hyperlink" Target="http://it.finance.yahoo.com/q?s=WSTL" TargetMode="External" /><Relationship Id="rId55" Type="http://schemas.openxmlformats.org/officeDocument/2006/relationships/hyperlink" Target="http://finance.yahoo.com/q?s=FINL&amp;d=t" TargetMode="External" /><Relationship Id="rId56" Type="http://schemas.openxmlformats.org/officeDocument/2006/relationships/hyperlink" Target="http://finance.yahoo.com/q?s=VCLK&amp;d=t" TargetMode="External" /><Relationship Id="rId57" Type="http://schemas.openxmlformats.org/officeDocument/2006/relationships/hyperlink" Target="http://it.finance.yahoo.com/q?s=COP" TargetMode="External" /><Relationship Id="rId58" Type="http://schemas.openxmlformats.org/officeDocument/2006/relationships/hyperlink" Target="http://finance.yahoo.com/q?s=MDC&amp;d=t" TargetMode="External" /><Relationship Id="rId59" Type="http://schemas.openxmlformats.org/officeDocument/2006/relationships/hyperlink" Target="http://it.finance.yahoo.com/q?s=ING" TargetMode="External" /><Relationship Id="rId60" Type="http://schemas.openxmlformats.org/officeDocument/2006/relationships/hyperlink" Target="http://finance.yahoo.com/q?s=CNC&amp;d=t" TargetMode="External" /><Relationship Id="rId61" Type="http://schemas.openxmlformats.org/officeDocument/2006/relationships/hyperlink" Target="http://finance.yahoo.com/q?s=UGP&amp;d=t" TargetMode="External" /><Relationship Id="rId62" Type="http://schemas.openxmlformats.org/officeDocument/2006/relationships/hyperlink" Target="http://finance.yahoo.com/q?s=VCP&amp;d=t" TargetMode="External" /><Relationship Id="rId63" Type="http://schemas.openxmlformats.org/officeDocument/2006/relationships/hyperlink" Target="http://finance.yahoo.com/q?s=WLS&amp;d=t" TargetMode="External" /><Relationship Id="rId64" Type="http://schemas.openxmlformats.org/officeDocument/2006/relationships/hyperlink" Target="http://it.finance.yahoo.com/q?s=PHM" TargetMode="External" /><Relationship Id="rId65" Type="http://schemas.openxmlformats.org/officeDocument/2006/relationships/hyperlink" Target="http://finance.yahoo.com/q?s=NCC&amp;d=t" TargetMode="External" /><Relationship Id="rId66" Type="http://schemas.openxmlformats.org/officeDocument/2006/relationships/hyperlink" Target="http://it.finance.yahoo.com/q?s=MUR" TargetMode="External" /><Relationship Id="rId67" Type="http://schemas.openxmlformats.org/officeDocument/2006/relationships/hyperlink" Target="http://it.finance.yahoo.com/q?s=CVX" TargetMode="External" /><Relationship Id="rId68" Type="http://schemas.openxmlformats.org/officeDocument/2006/relationships/hyperlink" Target="http://it.finance.yahoo.com/q?s=BC" TargetMode="External" /><Relationship Id="rId69" Type="http://schemas.openxmlformats.org/officeDocument/2006/relationships/hyperlink" Target="http://it.finance.yahoo.com/q?s=E" TargetMode="External" /><Relationship Id="rId70" Type="http://schemas.openxmlformats.org/officeDocument/2006/relationships/hyperlink" Target="http://finance.yahoo.com/q?s=PKZ&amp;d=t" TargetMode="External" /><Relationship Id="rId71" Type="http://schemas.openxmlformats.org/officeDocument/2006/relationships/hyperlink" Target="http://finance.yahoo.com/q?s=WOOF&amp;d=t" TargetMode="External" /><Relationship Id="rId72" Type="http://schemas.openxmlformats.org/officeDocument/2006/relationships/hyperlink" Target="http://finance.yahoo.com/q?s=BPT&amp;d=t" TargetMode="External" /><Relationship Id="rId73" Type="http://schemas.openxmlformats.org/officeDocument/2006/relationships/hyperlink" Target="http://it.finance.yahoo.com/q?s=RNWK" TargetMode="External" /><Relationship Id="rId74" Type="http://schemas.openxmlformats.org/officeDocument/2006/relationships/hyperlink" Target="http://finance.yahoo.com/q?s=TV&amp;d=t" TargetMode="External" /><Relationship Id="rId75" Type="http://schemas.openxmlformats.org/officeDocument/2006/relationships/hyperlink" Target="http://finance.yahoo.com/q?s=MTR&amp;d=t" TargetMode="External" /><Relationship Id="rId76" Type="http://schemas.openxmlformats.org/officeDocument/2006/relationships/hyperlink" Target="http://finance.yahoo.com/q?s=MTH&amp;d=t" TargetMode="External" /><Relationship Id="rId77" Type="http://schemas.openxmlformats.org/officeDocument/2006/relationships/hyperlink" Target="http://finance.yahoo.com/q?s=ESI&amp;d=t" TargetMode="External" /><Relationship Id="rId78" Type="http://schemas.openxmlformats.org/officeDocument/2006/relationships/hyperlink" Target="http://finance.yahoo.com/q?s=CNC&amp;d=t" TargetMode="External" /><Relationship Id="rId79" Type="http://schemas.openxmlformats.org/officeDocument/2006/relationships/hyperlink" Target="http://finance.yahoo.com/q?s=TSP&amp;d=t" TargetMode="External" /><Relationship Id="rId80" Type="http://schemas.openxmlformats.org/officeDocument/2006/relationships/hyperlink" Target="http://finance.yahoo.com/q?s=ROS&amp;d=t" TargetMode="External" /><Relationship Id="rId81" Type="http://schemas.openxmlformats.org/officeDocument/2006/relationships/hyperlink" Target="http://finance.yahoo.com/q?s=DHI&amp;d=t" TargetMode="External" /><Relationship Id="rId82" Type="http://schemas.openxmlformats.org/officeDocument/2006/relationships/hyperlink" Target="http://finance.yahoo.com/q?s=BP&amp;d=t" TargetMode="External" /><Relationship Id="rId83" Type="http://schemas.openxmlformats.org/officeDocument/2006/relationships/hyperlink" Target="http://finance.yahoo.com/q?s=E&amp;d=t" TargetMode="External" /><Relationship Id="rId84" Type="http://schemas.openxmlformats.org/officeDocument/2006/relationships/hyperlink" Target="http://finance.yahoo.com/q?s=USB&amp;d=t" TargetMode="External" /><Relationship Id="rId85" Type="http://schemas.openxmlformats.org/officeDocument/2006/relationships/hyperlink" Target="http://finance.yahoo.com/q?s=KRB&amp;d=t" TargetMode="External" /><Relationship Id="rId86" Type="http://schemas.openxmlformats.org/officeDocument/2006/relationships/hyperlink" Target="http://it.finance.yahoo.com/q?s=DWSN" TargetMode="External" /><Relationship Id="rId87" Type="http://schemas.openxmlformats.org/officeDocument/2006/relationships/hyperlink" Target="http://finance.yahoo.com/q?s=ACCL&amp;d=t" TargetMode="External" /><Relationship Id="rId88" Type="http://schemas.openxmlformats.org/officeDocument/2006/relationships/hyperlink" Target="http://it.finance.yahoo.com/q?s=TINY" TargetMode="External" /><Relationship Id="rId89" Type="http://schemas.openxmlformats.org/officeDocument/2006/relationships/hyperlink" Target="http://it.finance.yahoo.com/q?s=LQU" TargetMode="External" /><Relationship Id="rId90" Type="http://schemas.openxmlformats.org/officeDocument/2006/relationships/hyperlink" Target="http://finance.yahoo.com/q?s=COP&amp;d=t" TargetMode="External" /><Relationship Id="rId91" Type="http://schemas.openxmlformats.org/officeDocument/2006/relationships/hyperlink" Target="http://finance.yahoo.com/q?s=TOT&amp;d=t" TargetMode="External" /><Relationship Id="rId92" Type="http://schemas.openxmlformats.org/officeDocument/2006/relationships/hyperlink" Target="http://finance.yahoo.com/q?s=SHI&amp;d=t" TargetMode="External" /><Relationship Id="rId93" Type="http://schemas.openxmlformats.org/officeDocument/2006/relationships/hyperlink" Target="http://finance.yahoo.com/q?s=PHM&amp;d=t" TargetMode="External" /><Relationship Id="rId94" Type="http://schemas.openxmlformats.org/officeDocument/2006/relationships/hyperlink" Target="http://finance.yahoo.com/q?s=PBR&amp;d=t" TargetMode="External" /><Relationship Id="rId95" Type="http://schemas.openxmlformats.org/officeDocument/2006/relationships/hyperlink" Target="http://finance.yahoo.com/q?s=ESI&amp;d=t" TargetMode="External" /><Relationship Id="rId96" Type="http://schemas.openxmlformats.org/officeDocument/2006/relationships/hyperlink" Target="http://finance.yahoo.com/q?s=SCT&amp;d=t" TargetMode="External" /><Relationship Id="rId97" Type="http://schemas.openxmlformats.org/officeDocument/2006/relationships/hyperlink" Target="http://finance.yahoo.com/q?s=PTR&amp;d=t" TargetMode="External" /><Relationship Id="rId98" Type="http://schemas.openxmlformats.org/officeDocument/2006/relationships/hyperlink" Target="http://finance.yahoo.com/q?s=CVX&amp;d=t" TargetMode="External" /><Relationship Id="rId99" Type="http://schemas.openxmlformats.org/officeDocument/2006/relationships/hyperlink" Target="http://finance.yahoo.com/q?s=SID&amp;d=t" TargetMode="External" /><Relationship Id="rId100" Type="http://schemas.openxmlformats.org/officeDocument/2006/relationships/hyperlink" Target="http://finance.yahoo.com/q?s=UTX&amp;d=t" TargetMode="External" /><Relationship Id="rId101" Type="http://schemas.openxmlformats.org/officeDocument/2006/relationships/hyperlink" Target="http://finance.yahoo.com/q?s=GD&amp;d=t" TargetMode="External" /><Relationship Id="rId102" Type="http://schemas.openxmlformats.org/officeDocument/2006/relationships/hyperlink" Target="http://finance.yahoo.com/q?s=BWLD&amp;d=t" TargetMode="External" /><Relationship Id="rId103" Type="http://schemas.openxmlformats.org/officeDocument/2006/relationships/hyperlink" Target="http://finance.yahoo.com/q?s=BP&amp;d=t" TargetMode="External" /><Relationship Id="rId104" Type="http://schemas.openxmlformats.org/officeDocument/2006/relationships/hyperlink" Target="http://finance.yahoo.com/q?s=E&amp;d=t" TargetMode="External" /><Relationship Id="rId105" Type="http://schemas.openxmlformats.org/officeDocument/2006/relationships/hyperlink" Target="http://finance.yahoo.com/q?s=CBIZ&amp;d=t" TargetMode="External" /><Relationship Id="rId106" Type="http://schemas.openxmlformats.org/officeDocument/2006/relationships/hyperlink" Target="http://finance.yahoo.com/q?s=ING&amp;d=t" TargetMode="External" /><Relationship Id="rId107" Type="http://schemas.openxmlformats.org/officeDocument/2006/relationships/hyperlink" Target="http://finance.yahoo.com/q?s=LLL&amp;d=t" TargetMode="External" /><Relationship Id="rId108" Type="http://schemas.openxmlformats.org/officeDocument/2006/relationships/hyperlink" Target="http://it.finance.yahoo.com/q?s=UGP" TargetMode="External" /><Relationship Id="rId109" Type="http://schemas.openxmlformats.org/officeDocument/2006/relationships/hyperlink" Target="http://finance.yahoo.com/q?s=CHL&amp;d=t" TargetMode="External" /><Relationship Id="rId110" Type="http://schemas.openxmlformats.org/officeDocument/2006/relationships/hyperlink" Target="http://finance.yahoo.com/q?s=STO&amp;d=t" TargetMode="External" /><Relationship Id="rId111" Type="http://schemas.openxmlformats.org/officeDocument/2006/relationships/hyperlink" Target="http://finance.yahoo.com/q?s=WIBC&amp;d=t" TargetMode="External" /><Relationship Id="rId112" Type="http://schemas.openxmlformats.org/officeDocument/2006/relationships/hyperlink" Target="http://finance.yahoo.com/q?s=PTR&amp;d=t" TargetMode="External" /><Relationship Id="rId113" Type="http://schemas.openxmlformats.org/officeDocument/2006/relationships/hyperlink" Target="http://finance.yahoo.com/q?s=ANF&amp;d=t" TargetMode="External" /><Relationship Id="rId114" Type="http://schemas.openxmlformats.org/officeDocument/2006/relationships/hyperlink" Target="http://finance.yahoo.com/q?s=STX" TargetMode="External" /><Relationship Id="rId115" Type="http://schemas.openxmlformats.org/officeDocument/2006/relationships/hyperlink" Target="http://finance.yahoo.com/q?s=PGH" TargetMode="External" /><Relationship Id="rId116" Type="http://schemas.openxmlformats.org/officeDocument/2006/relationships/hyperlink" Target="http://finance.yahoo.com/q?s=AIB" TargetMode="External" /><Relationship Id="rId117" Type="http://schemas.openxmlformats.org/officeDocument/2006/relationships/hyperlink" Target="http://finance.yahoo.com/q?s=ALD&amp;d=t" TargetMode="External" /><Relationship Id="rId118" Type="http://schemas.openxmlformats.org/officeDocument/2006/relationships/hyperlink" Target="http://finance.yahoo.com/q?s=UNT" TargetMode="External" /><Relationship Id="rId119" Type="http://schemas.openxmlformats.org/officeDocument/2006/relationships/hyperlink" Target="http://finance.yahoo.com/q?s=TONS" TargetMode="External" /><Relationship Id="rId120" Type="http://schemas.openxmlformats.org/officeDocument/2006/relationships/hyperlink" Target="http://finance.yahoo.com/q?s=ODFL" TargetMode="External" /><Relationship Id="rId121" Type="http://schemas.openxmlformats.org/officeDocument/2006/relationships/hyperlink" Target="http://finance.yahoo.com/q?s=PKX&amp;d=t" TargetMode="External" /><Relationship Id="rId122" Type="http://schemas.openxmlformats.org/officeDocument/2006/relationships/hyperlink" Target="http://finance.yahoo.com/q?s=USB&amp;d=t" TargetMode="External" /><Relationship Id="rId123" Type="http://schemas.openxmlformats.org/officeDocument/2006/relationships/hyperlink" Target="http://finance.yahoo.com/q?s=ECA" TargetMode="External" /><Relationship Id="rId124" Type="http://schemas.openxmlformats.org/officeDocument/2006/relationships/hyperlink" Target="http://finance.yahoo.com/q?s=FBR&amp;d=t" TargetMode="External" /><Relationship Id="rId125" Type="http://schemas.openxmlformats.org/officeDocument/2006/relationships/hyperlink" Target="http://it.finance.yahoo.com/q?s=ALTI" TargetMode="External" /><Relationship Id="rId126" Type="http://schemas.openxmlformats.org/officeDocument/2006/relationships/hyperlink" Target="http://it.finance.yahoo.com/q?s=NANX" TargetMode="External" /><Relationship Id="rId1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8"/>
  <sheetViews>
    <sheetView tabSelected="1" workbookViewId="0" topLeftCell="A140">
      <selection activeCell="E159" sqref="E159"/>
    </sheetView>
  </sheetViews>
  <sheetFormatPr defaultColWidth="9.140625" defaultRowHeight="12.75"/>
  <cols>
    <col min="1" max="1" width="25.8515625" style="0" bestFit="1" customWidth="1"/>
    <col min="2" max="2" width="9.00390625" style="2" customWidth="1"/>
    <col min="3" max="3" width="18.28125" style="3" bestFit="1" customWidth="1"/>
    <col min="4" max="4" width="8.7109375" style="39" bestFit="1" customWidth="1"/>
    <col min="5" max="5" width="6.57421875" style="1" bestFit="1" customWidth="1"/>
    <col min="6" max="6" width="8.7109375" style="40" bestFit="1" customWidth="1"/>
    <col min="7" max="7" width="6.8515625" style="1" bestFit="1" customWidth="1"/>
    <col min="8" max="8" width="8.7109375" style="0" bestFit="1" customWidth="1"/>
    <col min="9" max="9" width="11.28125" style="0" bestFit="1" customWidth="1"/>
  </cols>
  <sheetData>
    <row r="1" spans="1:9" ht="12.75">
      <c r="A1" s="26" t="s">
        <v>0</v>
      </c>
      <c r="B1" s="26" t="s">
        <v>1</v>
      </c>
      <c r="C1" s="27" t="s">
        <v>2</v>
      </c>
      <c r="D1" s="37" t="s">
        <v>3</v>
      </c>
      <c r="E1" s="28" t="s">
        <v>4</v>
      </c>
      <c r="F1" s="37" t="s">
        <v>3</v>
      </c>
      <c r="G1" s="28" t="s">
        <v>5</v>
      </c>
      <c r="H1" s="29" t="s">
        <v>6</v>
      </c>
      <c r="I1" s="30" t="s">
        <v>7</v>
      </c>
    </row>
    <row r="2" spans="1:9" ht="12.75">
      <c r="A2" s="31"/>
      <c r="B2" s="26"/>
      <c r="C2" s="27"/>
      <c r="D2" s="37" t="s">
        <v>8</v>
      </c>
      <c r="E2" s="28" t="s">
        <v>9</v>
      </c>
      <c r="F2" s="37" t="s">
        <v>12</v>
      </c>
      <c r="G2" s="28" t="s">
        <v>12</v>
      </c>
      <c r="H2" s="29" t="s">
        <v>10</v>
      </c>
      <c r="I2" s="32" t="s">
        <v>11</v>
      </c>
    </row>
    <row r="3" spans="1:9" ht="12.75">
      <c r="A3" s="11" t="s">
        <v>13</v>
      </c>
      <c r="B3" s="16" t="s">
        <v>14</v>
      </c>
      <c r="C3" s="19" t="s">
        <v>15</v>
      </c>
      <c r="D3" s="36">
        <v>38156</v>
      </c>
      <c r="E3" s="20">
        <v>28.16</v>
      </c>
      <c r="F3" s="36">
        <v>38240</v>
      </c>
      <c r="G3" s="21">
        <v>32.9</v>
      </c>
      <c r="H3" s="22">
        <f aca="true" t="shared" si="0" ref="H3:H41">F3-D3</f>
        <v>84</v>
      </c>
      <c r="I3" s="23">
        <f>(G3-E3)/E3</f>
        <v>0.1683238636363636</v>
      </c>
    </row>
    <row r="4" spans="1:9" ht="12.75">
      <c r="A4" s="11" t="s">
        <v>16</v>
      </c>
      <c r="B4" s="16" t="s">
        <v>17</v>
      </c>
      <c r="C4" s="19" t="s">
        <v>15</v>
      </c>
      <c r="D4" s="36">
        <v>38212</v>
      </c>
      <c r="E4" s="20">
        <v>28.22</v>
      </c>
      <c r="F4" s="36">
        <v>38240</v>
      </c>
      <c r="G4" s="21">
        <v>34</v>
      </c>
      <c r="H4" s="22">
        <f t="shared" si="0"/>
        <v>28</v>
      </c>
      <c r="I4" s="23">
        <f aca="true" t="shared" si="1" ref="I4:I41">(G4-E4)/E4</f>
        <v>0.20481927710843378</v>
      </c>
    </row>
    <row r="5" spans="1:9" ht="12.75">
      <c r="A5" s="11" t="s">
        <v>20</v>
      </c>
      <c r="B5" s="16" t="s">
        <v>21</v>
      </c>
      <c r="C5" s="19" t="s">
        <v>15</v>
      </c>
      <c r="D5" s="36">
        <v>38212</v>
      </c>
      <c r="E5" s="20">
        <v>47.8</v>
      </c>
      <c r="F5" s="36">
        <v>38268</v>
      </c>
      <c r="G5" s="21">
        <v>55.29</v>
      </c>
      <c r="H5" s="22">
        <f t="shared" si="0"/>
        <v>56</v>
      </c>
      <c r="I5" s="23">
        <f t="shared" si="1"/>
        <v>0.1566945606694561</v>
      </c>
    </row>
    <row r="6" spans="1:9" ht="12.75">
      <c r="A6" s="11" t="s">
        <v>22</v>
      </c>
      <c r="B6" s="24" t="s">
        <v>23</v>
      </c>
      <c r="C6" s="19" t="s">
        <v>15</v>
      </c>
      <c r="D6" s="36">
        <v>38156</v>
      </c>
      <c r="E6" s="20">
        <v>29.08</v>
      </c>
      <c r="F6" s="36">
        <v>38268</v>
      </c>
      <c r="G6" s="21">
        <v>26.16</v>
      </c>
      <c r="H6" s="22">
        <f t="shared" si="0"/>
        <v>112</v>
      </c>
      <c r="I6" s="23">
        <f t="shared" si="1"/>
        <v>-0.10041265474552952</v>
      </c>
    </row>
    <row r="7" spans="1:9" ht="12.75">
      <c r="A7" s="11" t="s">
        <v>24</v>
      </c>
      <c r="B7" s="16" t="s">
        <v>25</v>
      </c>
      <c r="C7" s="19" t="s">
        <v>15</v>
      </c>
      <c r="D7" s="36">
        <v>38184</v>
      </c>
      <c r="E7" s="20">
        <v>52.91</v>
      </c>
      <c r="F7" s="36">
        <v>38268</v>
      </c>
      <c r="G7" s="21">
        <v>50.68</v>
      </c>
      <c r="H7" s="22">
        <f t="shared" si="0"/>
        <v>84</v>
      </c>
      <c r="I7" s="23">
        <f t="shared" si="1"/>
        <v>-0.04214704214704209</v>
      </c>
    </row>
    <row r="8" spans="1:9" ht="12.75">
      <c r="A8" s="11" t="s">
        <v>26</v>
      </c>
      <c r="B8" s="16" t="s">
        <v>27</v>
      </c>
      <c r="C8" s="19" t="s">
        <v>15</v>
      </c>
      <c r="D8" s="36">
        <v>38240</v>
      </c>
      <c r="E8" s="20">
        <v>68.99</v>
      </c>
      <c r="F8" s="36">
        <v>38268</v>
      </c>
      <c r="G8" s="21">
        <v>67.4</v>
      </c>
      <c r="H8" s="22">
        <f t="shared" si="0"/>
        <v>28</v>
      </c>
      <c r="I8" s="23">
        <f t="shared" si="1"/>
        <v>-0.023046818379475132</v>
      </c>
    </row>
    <row r="9" spans="1:9" ht="12.75">
      <c r="A9" s="11" t="s">
        <v>28</v>
      </c>
      <c r="B9" s="16" t="s">
        <v>29</v>
      </c>
      <c r="C9" s="19" t="s">
        <v>30</v>
      </c>
      <c r="D9" s="36">
        <v>38264</v>
      </c>
      <c r="E9" s="20">
        <v>112.44</v>
      </c>
      <c r="F9" s="36">
        <v>38278</v>
      </c>
      <c r="G9" s="21">
        <v>108.56</v>
      </c>
      <c r="H9" s="22">
        <f t="shared" si="0"/>
        <v>14</v>
      </c>
      <c r="I9" s="23">
        <f t="shared" si="1"/>
        <v>-0.03450729277837065</v>
      </c>
    </row>
    <row r="10" spans="1:9" ht="12.75">
      <c r="A10" s="11" t="s">
        <v>33</v>
      </c>
      <c r="B10" s="16" t="s">
        <v>31</v>
      </c>
      <c r="C10" s="19" t="s">
        <v>15</v>
      </c>
      <c r="D10" s="36">
        <v>38128</v>
      </c>
      <c r="E10" s="20">
        <v>31.81</v>
      </c>
      <c r="F10" s="36">
        <v>38299</v>
      </c>
      <c r="G10" s="21">
        <v>43.58</v>
      </c>
      <c r="H10" s="22">
        <f t="shared" si="0"/>
        <v>171</v>
      </c>
      <c r="I10" s="23">
        <f t="shared" si="1"/>
        <v>0.370009430996542</v>
      </c>
    </row>
    <row r="11" spans="1:9" ht="12.75">
      <c r="A11" s="11" t="s">
        <v>34</v>
      </c>
      <c r="B11" s="16" t="s">
        <v>35</v>
      </c>
      <c r="C11" s="19" t="s">
        <v>15</v>
      </c>
      <c r="D11" s="36">
        <v>38212</v>
      </c>
      <c r="E11" s="20">
        <v>70.66</v>
      </c>
      <c r="F11" s="36">
        <v>38299</v>
      </c>
      <c r="G11" s="21">
        <v>81.95</v>
      </c>
      <c r="H11" s="22">
        <f t="shared" si="0"/>
        <v>87</v>
      </c>
      <c r="I11" s="23">
        <f t="shared" si="1"/>
        <v>0.15977922445513737</v>
      </c>
    </row>
    <row r="12" spans="1:9" ht="12.75">
      <c r="A12" s="11" t="s">
        <v>36</v>
      </c>
      <c r="B12" s="16" t="s">
        <v>37</v>
      </c>
      <c r="C12" s="19" t="s">
        <v>15</v>
      </c>
      <c r="D12" s="36">
        <v>38240</v>
      </c>
      <c r="E12" s="20">
        <v>49.81</v>
      </c>
      <c r="F12" s="36">
        <v>38299</v>
      </c>
      <c r="G12" s="21">
        <v>54.27</v>
      </c>
      <c r="H12" s="22">
        <f t="shared" si="0"/>
        <v>59</v>
      </c>
      <c r="I12" s="23">
        <f t="shared" si="1"/>
        <v>0.08954025296125277</v>
      </c>
    </row>
    <row r="13" spans="1:9" ht="12.75">
      <c r="A13" s="11" t="s">
        <v>38</v>
      </c>
      <c r="B13" s="16" t="s">
        <v>39</v>
      </c>
      <c r="C13" s="19" t="s">
        <v>15</v>
      </c>
      <c r="D13" s="36">
        <v>38212</v>
      </c>
      <c r="E13" s="20">
        <v>73.45</v>
      </c>
      <c r="F13" s="36">
        <v>38299</v>
      </c>
      <c r="G13" s="21">
        <v>86.77</v>
      </c>
      <c r="H13" s="22">
        <f t="shared" si="0"/>
        <v>87</v>
      </c>
      <c r="I13" s="23">
        <f t="shared" si="1"/>
        <v>0.18134785568413878</v>
      </c>
    </row>
    <row r="14" spans="1:9" ht="12.75">
      <c r="A14" s="11" t="s">
        <v>40</v>
      </c>
      <c r="B14" s="16" t="s">
        <v>41</v>
      </c>
      <c r="C14" s="19" t="s">
        <v>15</v>
      </c>
      <c r="D14" s="36">
        <v>38268</v>
      </c>
      <c r="E14" s="20">
        <v>14.6</v>
      </c>
      <c r="F14" s="36">
        <v>38299</v>
      </c>
      <c r="G14" s="21">
        <v>15.85</v>
      </c>
      <c r="H14" s="22">
        <f t="shared" si="0"/>
        <v>31</v>
      </c>
      <c r="I14" s="23">
        <f t="shared" si="1"/>
        <v>0.08561643835616438</v>
      </c>
    </row>
    <row r="15" spans="1:9" ht="12.75">
      <c r="A15" s="11" t="s">
        <v>42</v>
      </c>
      <c r="B15" s="16" t="s">
        <v>44</v>
      </c>
      <c r="C15" s="19" t="s">
        <v>15</v>
      </c>
      <c r="D15" s="36">
        <v>38268</v>
      </c>
      <c r="E15" s="20">
        <v>11.7</v>
      </c>
      <c r="F15" s="36">
        <v>38299</v>
      </c>
      <c r="G15" s="21">
        <v>11.69</v>
      </c>
      <c r="H15" s="22">
        <f t="shared" si="0"/>
        <v>31</v>
      </c>
      <c r="I15" s="23">
        <f t="shared" si="1"/>
        <v>-0.0008547008547008365</v>
      </c>
    </row>
    <row r="16" spans="1:9" ht="12.75">
      <c r="A16" s="11" t="s">
        <v>43</v>
      </c>
      <c r="B16" s="16" t="s">
        <v>32</v>
      </c>
      <c r="C16" s="19" t="s">
        <v>15</v>
      </c>
      <c r="D16" s="36">
        <v>38268</v>
      </c>
      <c r="E16" s="20">
        <v>115.36</v>
      </c>
      <c r="F16" s="36">
        <v>38299</v>
      </c>
      <c r="G16" s="21">
        <v>118.58</v>
      </c>
      <c r="H16" s="22">
        <f t="shared" si="0"/>
        <v>31</v>
      </c>
      <c r="I16" s="23">
        <f t="shared" si="1"/>
        <v>0.027912621359223292</v>
      </c>
    </row>
    <row r="17" spans="1:9" ht="12.75">
      <c r="A17" s="11" t="s">
        <v>45</v>
      </c>
      <c r="B17" s="16" t="s">
        <v>46</v>
      </c>
      <c r="C17" s="17" t="s">
        <v>47</v>
      </c>
      <c r="D17" s="36">
        <v>38292</v>
      </c>
      <c r="E17" s="21">
        <v>3.91</v>
      </c>
      <c r="F17" s="36">
        <v>38320</v>
      </c>
      <c r="G17" s="21">
        <v>5.38</v>
      </c>
      <c r="H17" s="22">
        <f t="shared" si="0"/>
        <v>28</v>
      </c>
      <c r="I17" s="23">
        <f t="shared" si="1"/>
        <v>0.3759590792838874</v>
      </c>
    </row>
    <row r="18" spans="1:9" ht="12.75">
      <c r="A18" s="11" t="s">
        <v>48</v>
      </c>
      <c r="B18" s="16" t="s">
        <v>49</v>
      </c>
      <c r="C18" s="17" t="s">
        <v>15</v>
      </c>
      <c r="D18" s="36">
        <v>38184</v>
      </c>
      <c r="E18" s="21">
        <v>42.24</v>
      </c>
      <c r="F18" s="36">
        <v>38327</v>
      </c>
      <c r="G18" s="21">
        <v>46.5</v>
      </c>
      <c r="H18" s="22">
        <f t="shared" si="0"/>
        <v>143</v>
      </c>
      <c r="I18" s="23">
        <f t="shared" si="1"/>
        <v>0.10085227272727268</v>
      </c>
    </row>
    <row r="19" spans="1:9" ht="12.75">
      <c r="A19" s="11" t="s">
        <v>50</v>
      </c>
      <c r="B19" s="16" t="s">
        <v>51</v>
      </c>
      <c r="C19" s="17" t="s">
        <v>15</v>
      </c>
      <c r="D19" s="36">
        <v>38299</v>
      </c>
      <c r="E19" s="21">
        <v>54.42</v>
      </c>
      <c r="F19" s="36">
        <v>38327</v>
      </c>
      <c r="G19" s="21">
        <v>57.95</v>
      </c>
      <c r="H19" s="22">
        <f t="shared" si="0"/>
        <v>28</v>
      </c>
      <c r="I19" s="23">
        <f t="shared" si="1"/>
        <v>0.06486585814038959</v>
      </c>
    </row>
    <row r="20" spans="1:9" ht="12.75">
      <c r="A20" s="11" t="s">
        <v>52</v>
      </c>
      <c r="B20" s="16" t="s">
        <v>53</v>
      </c>
      <c r="C20" s="17" t="s">
        <v>15</v>
      </c>
      <c r="D20" s="36">
        <v>38299</v>
      </c>
      <c r="E20" s="21">
        <v>57.36</v>
      </c>
      <c r="F20" s="36">
        <v>38327</v>
      </c>
      <c r="G20" s="21">
        <v>56.51</v>
      </c>
      <c r="H20" s="22">
        <f t="shared" si="0"/>
        <v>28</v>
      </c>
      <c r="I20" s="23">
        <f t="shared" si="1"/>
        <v>-0.014818688981868923</v>
      </c>
    </row>
    <row r="21" spans="1:9" ht="12.75">
      <c r="A21" s="11" t="s">
        <v>54</v>
      </c>
      <c r="B21" s="16" t="s">
        <v>55</v>
      </c>
      <c r="C21" s="17" t="s">
        <v>15</v>
      </c>
      <c r="D21" s="36">
        <v>38299</v>
      </c>
      <c r="E21" s="21">
        <v>43.21</v>
      </c>
      <c r="F21" s="36">
        <v>38327</v>
      </c>
      <c r="G21" s="21">
        <v>45.04</v>
      </c>
      <c r="H21" s="22">
        <f t="shared" si="0"/>
        <v>28</v>
      </c>
      <c r="I21" s="23">
        <f t="shared" si="1"/>
        <v>0.04235130756769263</v>
      </c>
    </row>
    <row r="22" spans="1:9" ht="12.75">
      <c r="A22" s="11" t="s">
        <v>20</v>
      </c>
      <c r="B22" s="16" t="s">
        <v>21</v>
      </c>
      <c r="C22" s="17" t="s">
        <v>15</v>
      </c>
      <c r="D22" s="36">
        <v>38299</v>
      </c>
      <c r="E22" s="21">
        <v>53.36</v>
      </c>
      <c r="F22" s="36">
        <v>38327</v>
      </c>
      <c r="G22" s="21">
        <v>52.81</v>
      </c>
      <c r="H22" s="22">
        <f t="shared" si="0"/>
        <v>28</v>
      </c>
      <c r="I22" s="23">
        <f t="shared" si="1"/>
        <v>-0.010307346326836529</v>
      </c>
    </row>
    <row r="23" spans="1:9" ht="12.75">
      <c r="A23" s="11" t="s">
        <v>56</v>
      </c>
      <c r="B23" s="16" t="s">
        <v>57</v>
      </c>
      <c r="C23" s="17" t="s">
        <v>15</v>
      </c>
      <c r="D23" s="36">
        <v>38212</v>
      </c>
      <c r="E23" s="21">
        <v>34.57</v>
      </c>
      <c r="F23" s="36">
        <v>38355</v>
      </c>
      <c r="G23" s="21">
        <v>39.28</v>
      </c>
      <c r="H23" s="22">
        <f t="shared" si="0"/>
        <v>143</v>
      </c>
      <c r="I23" s="23">
        <f t="shared" si="1"/>
        <v>0.1362452993925369</v>
      </c>
    </row>
    <row r="24" spans="1:9" ht="12.75">
      <c r="A24" s="11" t="s">
        <v>58</v>
      </c>
      <c r="B24" s="16" t="s">
        <v>59</v>
      </c>
      <c r="C24" s="17" t="s">
        <v>15</v>
      </c>
      <c r="D24" s="36">
        <v>38299</v>
      </c>
      <c r="E24" s="21">
        <v>18.53</v>
      </c>
      <c r="F24" s="36">
        <v>38355</v>
      </c>
      <c r="G24" s="21">
        <v>24.6</v>
      </c>
      <c r="H24" s="22">
        <f t="shared" si="0"/>
        <v>56</v>
      </c>
      <c r="I24" s="23">
        <f t="shared" si="1"/>
        <v>0.32757690232056125</v>
      </c>
    </row>
    <row r="25" spans="1:9" ht="12.75">
      <c r="A25" s="11" t="s">
        <v>16</v>
      </c>
      <c r="B25" s="16" t="s">
        <v>17</v>
      </c>
      <c r="C25" s="17" t="s">
        <v>15</v>
      </c>
      <c r="D25" s="36">
        <v>38268</v>
      </c>
      <c r="E25" s="21">
        <v>16.32</v>
      </c>
      <c r="F25" s="36">
        <v>38355</v>
      </c>
      <c r="G25" s="21">
        <v>16.17</v>
      </c>
      <c r="H25" s="22">
        <f t="shared" si="0"/>
        <v>87</v>
      </c>
      <c r="I25" s="23">
        <f t="shared" si="1"/>
        <v>-0.009191176470588149</v>
      </c>
    </row>
    <row r="26" spans="1:9" ht="12.75">
      <c r="A26" s="11" t="s">
        <v>60</v>
      </c>
      <c r="B26" s="16" t="s">
        <v>61</v>
      </c>
      <c r="C26" s="19" t="s">
        <v>62</v>
      </c>
      <c r="D26" s="36">
        <v>38229</v>
      </c>
      <c r="E26" s="21">
        <v>4.53</v>
      </c>
      <c r="F26" s="36">
        <v>38376</v>
      </c>
      <c r="G26" s="21">
        <v>3.6</v>
      </c>
      <c r="H26" s="22">
        <f t="shared" si="0"/>
        <v>147</v>
      </c>
      <c r="I26" s="23">
        <f t="shared" si="1"/>
        <v>-0.20529801324503313</v>
      </c>
    </row>
    <row r="27" spans="1:9" ht="12.75">
      <c r="A27" s="11" t="s">
        <v>63</v>
      </c>
      <c r="B27" s="16" t="s">
        <v>64</v>
      </c>
      <c r="C27" s="19" t="s">
        <v>47</v>
      </c>
      <c r="D27" s="36">
        <v>38292</v>
      </c>
      <c r="E27" s="21">
        <v>14.61</v>
      </c>
      <c r="F27" s="36">
        <v>38376</v>
      </c>
      <c r="G27" s="21">
        <v>17.46</v>
      </c>
      <c r="H27" s="22">
        <f t="shared" si="0"/>
        <v>84</v>
      </c>
      <c r="I27" s="23">
        <f t="shared" si="1"/>
        <v>0.19507186858316233</v>
      </c>
    </row>
    <row r="28" spans="1:9" ht="12.75">
      <c r="A28" s="11" t="s">
        <v>65</v>
      </c>
      <c r="B28" s="16" t="s">
        <v>66</v>
      </c>
      <c r="C28" s="19" t="s">
        <v>47</v>
      </c>
      <c r="D28" s="36">
        <v>38313</v>
      </c>
      <c r="E28" s="20">
        <v>13.5</v>
      </c>
      <c r="F28" s="36">
        <v>38376</v>
      </c>
      <c r="G28" s="21">
        <v>11.06</v>
      </c>
      <c r="H28" s="22">
        <f t="shared" si="0"/>
        <v>63</v>
      </c>
      <c r="I28" s="23">
        <f t="shared" si="1"/>
        <v>-0.1807407407407407</v>
      </c>
    </row>
    <row r="29" spans="1:9" ht="12.75">
      <c r="A29" s="11" t="s">
        <v>67</v>
      </c>
      <c r="B29" s="16" t="s">
        <v>68</v>
      </c>
      <c r="C29" s="19" t="s">
        <v>15</v>
      </c>
      <c r="D29" s="36">
        <v>38327</v>
      </c>
      <c r="E29" s="20">
        <v>26.72</v>
      </c>
      <c r="F29" s="36">
        <v>38383</v>
      </c>
      <c r="G29" s="21">
        <v>33.55</v>
      </c>
      <c r="H29" s="22">
        <f t="shared" si="0"/>
        <v>56</v>
      </c>
      <c r="I29" s="23">
        <f t="shared" si="1"/>
        <v>0.25561377245508976</v>
      </c>
    </row>
    <row r="30" spans="1:9" ht="12.75">
      <c r="A30" s="11" t="s">
        <v>69</v>
      </c>
      <c r="B30" s="16" t="s">
        <v>70</v>
      </c>
      <c r="C30" s="19" t="s">
        <v>15</v>
      </c>
      <c r="D30" s="36">
        <v>38327</v>
      </c>
      <c r="E30" s="20">
        <v>37.37</v>
      </c>
      <c r="F30" s="36">
        <v>38383</v>
      </c>
      <c r="G30" s="21">
        <v>35.55</v>
      </c>
      <c r="H30" s="22">
        <f t="shared" si="0"/>
        <v>56</v>
      </c>
      <c r="I30" s="23">
        <f t="shared" si="1"/>
        <v>-0.04870216751404871</v>
      </c>
    </row>
    <row r="31" spans="1:9" ht="12.75">
      <c r="A31" s="11" t="s">
        <v>38</v>
      </c>
      <c r="B31" s="16" t="s">
        <v>39</v>
      </c>
      <c r="C31" s="19" t="s">
        <v>15</v>
      </c>
      <c r="D31" s="36">
        <v>38355</v>
      </c>
      <c r="E31" s="20">
        <v>84.11</v>
      </c>
      <c r="F31" s="36">
        <v>38383</v>
      </c>
      <c r="G31" s="21">
        <v>92.79</v>
      </c>
      <c r="H31" s="22">
        <f t="shared" si="0"/>
        <v>28</v>
      </c>
      <c r="I31" s="23">
        <f t="shared" si="1"/>
        <v>0.10319819284270607</v>
      </c>
    </row>
    <row r="32" spans="1:9" ht="12.75">
      <c r="A32" s="11" t="s">
        <v>20</v>
      </c>
      <c r="B32" s="16" t="s">
        <v>21</v>
      </c>
      <c r="C32" s="19" t="s">
        <v>15</v>
      </c>
      <c r="D32" s="36">
        <v>38355</v>
      </c>
      <c r="E32" s="20">
        <v>50.9</v>
      </c>
      <c r="F32" s="36">
        <v>38383</v>
      </c>
      <c r="G32" s="21">
        <v>54.4</v>
      </c>
      <c r="H32" s="22">
        <f t="shared" si="0"/>
        <v>28</v>
      </c>
      <c r="I32" s="23">
        <f t="shared" si="1"/>
        <v>0.068762278978389</v>
      </c>
    </row>
    <row r="33" spans="1:9" ht="12.75">
      <c r="A33" s="11" t="s">
        <v>71</v>
      </c>
      <c r="B33" s="16" t="s">
        <v>72</v>
      </c>
      <c r="C33" s="19" t="s">
        <v>15</v>
      </c>
      <c r="D33" s="36">
        <v>38355</v>
      </c>
      <c r="E33" s="20">
        <v>59.36</v>
      </c>
      <c r="F33" s="36">
        <v>38383</v>
      </c>
      <c r="G33" s="21">
        <v>58.01</v>
      </c>
      <c r="H33" s="22">
        <f t="shared" si="0"/>
        <v>28</v>
      </c>
      <c r="I33" s="23">
        <f t="shared" si="1"/>
        <v>-0.022742587601078192</v>
      </c>
    </row>
    <row r="34" spans="1:9" ht="12.75">
      <c r="A34" s="11" t="s">
        <v>73</v>
      </c>
      <c r="B34" s="16" t="s">
        <v>74</v>
      </c>
      <c r="C34" s="19" t="s">
        <v>62</v>
      </c>
      <c r="D34" s="36">
        <v>38229</v>
      </c>
      <c r="E34" s="20">
        <v>14.58</v>
      </c>
      <c r="F34" s="36">
        <v>38383</v>
      </c>
      <c r="G34" s="21">
        <v>15.69</v>
      </c>
      <c r="H34" s="22">
        <f t="shared" si="0"/>
        <v>154</v>
      </c>
      <c r="I34" s="23">
        <f t="shared" si="1"/>
        <v>0.07613168724279831</v>
      </c>
    </row>
    <row r="35" spans="1:9" ht="12.75">
      <c r="A35" s="11" t="s">
        <v>75</v>
      </c>
      <c r="B35" s="16" t="s">
        <v>76</v>
      </c>
      <c r="C35" s="19" t="s">
        <v>62</v>
      </c>
      <c r="D35" s="36">
        <v>38229</v>
      </c>
      <c r="E35" s="20">
        <v>35.98</v>
      </c>
      <c r="F35" s="36">
        <v>38383</v>
      </c>
      <c r="G35" s="21">
        <v>42.15</v>
      </c>
      <c r="H35" s="22">
        <f t="shared" si="0"/>
        <v>154</v>
      </c>
      <c r="I35" s="23">
        <f t="shared" si="1"/>
        <v>0.17148415786548088</v>
      </c>
    </row>
    <row r="36" spans="1:9" ht="12.75">
      <c r="A36" s="11" t="s">
        <v>77</v>
      </c>
      <c r="B36" s="16" t="s">
        <v>78</v>
      </c>
      <c r="C36" s="19" t="s">
        <v>62</v>
      </c>
      <c r="D36" s="36">
        <v>38229</v>
      </c>
      <c r="E36" s="20">
        <v>20.94</v>
      </c>
      <c r="F36" s="36">
        <v>38383</v>
      </c>
      <c r="G36" s="21">
        <v>26.5</v>
      </c>
      <c r="H36" s="22">
        <f t="shared" si="0"/>
        <v>154</v>
      </c>
      <c r="I36" s="23">
        <f t="shared" si="1"/>
        <v>0.265520534861509</v>
      </c>
    </row>
    <row r="37" spans="1:9" ht="12.75">
      <c r="A37" s="11" t="s">
        <v>79</v>
      </c>
      <c r="B37" s="16" t="s">
        <v>80</v>
      </c>
      <c r="C37" s="19" t="s">
        <v>81</v>
      </c>
      <c r="D37" s="36">
        <v>38231</v>
      </c>
      <c r="E37" s="20">
        <v>22.52</v>
      </c>
      <c r="F37" s="36">
        <v>38390</v>
      </c>
      <c r="G37" s="21">
        <v>41.44</v>
      </c>
      <c r="H37" s="22">
        <f t="shared" si="0"/>
        <v>159</v>
      </c>
      <c r="I37" s="23">
        <f t="shared" si="1"/>
        <v>0.8401420959147424</v>
      </c>
    </row>
    <row r="38" spans="1:9" ht="12.75">
      <c r="A38" s="11" t="s">
        <v>82</v>
      </c>
      <c r="B38" s="16" t="s">
        <v>83</v>
      </c>
      <c r="C38" s="19" t="s">
        <v>81</v>
      </c>
      <c r="D38" s="36">
        <v>38268</v>
      </c>
      <c r="E38" s="20">
        <v>12.8</v>
      </c>
      <c r="F38" s="36">
        <v>38390</v>
      </c>
      <c r="G38" s="21">
        <v>17.09</v>
      </c>
      <c r="H38" s="22">
        <f t="shared" si="0"/>
        <v>122</v>
      </c>
      <c r="I38" s="23">
        <f t="shared" si="1"/>
        <v>0.33515624999999993</v>
      </c>
    </row>
    <row r="39" spans="1:9" ht="12.75">
      <c r="A39" s="11" t="s">
        <v>85</v>
      </c>
      <c r="B39" s="10" t="s">
        <v>86</v>
      </c>
      <c r="C39" s="19" t="s">
        <v>15</v>
      </c>
      <c r="D39" s="36">
        <v>38299</v>
      </c>
      <c r="E39" s="20">
        <v>49.47</v>
      </c>
      <c r="F39" s="36">
        <v>38408</v>
      </c>
      <c r="G39" s="21">
        <v>62.72</v>
      </c>
      <c r="H39" s="22">
        <f t="shared" si="0"/>
        <v>109</v>
      </c>
      <c r="I39" s="23">
        <f t="shared" si="1"/>
        <v>0.26783909440064685</v>
      </c>
    </row>
    <row r="40" spans="1:9" ht="12.75">
      <c r="A40" s="11" t="s">
        <v>87</v>
      </c>
      <c r="B40" s="10" t="s">
        <v>88</v>
      </c>
      <c r="C40" s="19" t="s">
        <v>15</v>
      </c>
      <c r="D40" s="36">
        <v>38299</v>
      </c>
      <c r="E40" s="20">
        <v>41.07</v>
      </c>
      <c r="F40" s="36">
        <v>38408</v>
      </c>
      <c r="G40" s="21">
        <v>49.85</v>
      </c>
      <c r="H40" s="22">
        <f t="shared" si="0"/>
        <v>109</v>
      </c>
      <c r="I40" s="23">
        <f t="shared" si="1"/>
        <v>0.21378134891648407</v>
      </c>
    </row>
    <row r="41" spans="1:9" ht="12.75">
      <c r="A41" s="11" t="s">
        <v>89</v>
      </c>
      <c r="B41" s="10" t="s">
        <v>90</v>
      </c>
      <c r="C41" s="19" t="s">
        <v>15</v>
      </c>
      <c r="D41" s="36">
        <v>38327</v>
      </c>
      <c r="E41" s="20">
        <v>37.72</v>
      </c>
      <c r="F41" s="36">
        <v>38408</v>
      </c>
      <c r="G41" s="21">
        <v>49.81</v>
      </c>
      <c r="H41" s="22">
        <f t="shared" si="0"/>
        <v>81</v>
      </c>
      <c r="I41" s="23">
        <f t="shared" si="1"/>
        <v>0.32051961823966074</v>
      </c>
    </row>
    <row r="42" spans="1:9" ht="12.75">
      <c r="A42" s="11" t="s">
        <v>91</v>
      </c>
      <c r="B42" s="10" t="s">
        <v>92</v>
      </c>
      <c r="C42" s="19" t="s">
        <v>15</v>
      </c>
      <c r="D42" s="36">
        <v>38327</v>
      </c>
      <c r="E42" s="20">
        <v>64.08</v>
      </c>
      <c r="F42" s="36">
        <v>38408</v>
      </c>
      <c r="G42" s="21">
        <v>51.19</v>
      </c>
      <c r="H42" s="22">
        <f aca="true" t="shared" si="2" ref="H42:H48">F42-D42</f>
        <v>81</v>
      </c>
      <c r="I42" s="23">
        <f aca="true" t="shared" si="3" ref="I42:I48">(G42-E42)/E42</f>
        <v>-0.20115480649188516</v>
      </c>
    </row>
    <row r="43" spans="1:9" ht="12.75">
      <c r="A43" s="11" t="s">
        <v>93</v>
      </c>
      <c r="B43" s="10" t="s">
        <v>17</v>
      </c>
      <c r="C43" s="19" t="s">
        <v>15</v>
      </c>
      <c r="D43" s="36">
        <v>38384</v>
      </c>
      <c r="E43" s="20">
        <v>15.39</v>
      </c>
      <c r="F43" s="36">
        <v>38408</v>
      </c>
      <c r="G43" s="21">
        <v>14.01</v>
      </c>
      <c r="H43" s="22">
        <f t="shared" si="2"/>
        <v>24</v>
      </c>
      <c r="I43" s="23">
        <f t="shared" si="3"/>
        <v>-0.08966861598440551</v>
      </c>
    </row>
    <row r="44" spans="1:9" ht="12.75">
      <c r="A44" s="11" t="s">
        <v>94</v>
      </c>
      <c r="B44" s="10" t="s">
        <v>95</v>
      </c>
      <c r="C44" s="19" t="s">
        <v>15</v>
      </c>
      <c r="D44" s="36">
        <v>38384</v>
      </c>
      <c r="E44" s="20">
        <v>18.9</v>
      </c>
      <c r="F44" s="36">
        <v>38408</v>
      </c>
      <c r="G44" s="21">
        <v>21.65</v>
      </c>
      <c r="H44" s="22">
        <f t="shared" si="2"/>
        <v>24</v>
      </c>
      <c r="I44" s="23">
        <f t="shared" si="3"/>
        <v>0.14550264550264552</v>
      </c>
    </row>
    <row r="45" spans="1:9" ht="12.75">
      <c r="A45" s="11" t="s">
        <v>96</v>
      </c>
      <c r="B45" s="10" t="s">
        <v>97</v>
      </c>
      <c r="C45" s="19" t="s">
        <v>15</v>
      </c>
      <c r="D45" s="36">
        <v>38384</v>
      </c>
      <c r="E45" s="20">
        <v>28.94</v>
      </c>
      <c r="F45" s="36">
        <v>38408</v>
      </c>
      <c r="G45" s="21">
        <v>28.65</v>
      </c>
      <c r="H45" s="22">
        <f t="shared" si="2"/>
        <v>24</v>
      </c>
      <c r="I45" s="23">
        <f t="shared" si="3"/>
        <v>-0.010020732550103755</v>
      </c>
    </row>
    <row r="46" spans="1:9" ht="12.75">
      <c r="A46" s="11" t="s">
        <v>98</v>
      </c>
      <c r="B46" s="10" t="s">
        <v>99</v>
      </c>
      <c r="C46" s="19" t="s">
        <v>100</v>
      </c>
      <c r="D46" s="36">
        <v>38384</v>
      </c>
      <c r="E46" s="25">
        <v>10.81</v>
      </c>
      <c r="F46" s="36">
        <v>38408</v>
      </c>
      <c r="G46" s="21">
        <v>12.9</v>
      </c>
      <c r="H46" s="22">
        <f t="shared" si="2"/>
        <v>24</v>
      </c>
      <c r="I46" s="23">
        <f t="shared" si="3"/>
        <v>0.19333950046253467</v>
      </c>
    </row>
    <row r="47" spans="1:9" ht="12.75">
      <c r="A47" s="11" t="s">
        <v>101</v>
      </c>
      <c r="B47" s="10" t="s">
        <v>102</v>
      </c>
      <c r="C47" s="19" t="s">
        <v>103</v>
      </c>
      <c r="D47" s="36">
        <v>38384</v>
      </c>
      <c r="E47" s="25">
        <v>3.15</v>
      </c>
      <c r="F47" s="36">
        <v>38415</v>
      </c>
      <c r="G47" s="21">
        <v>3.43</v>
      </c>
      <c r="H47" s="22">
        <f t="shared" si="2"/>
        <v>31</v>
      </c>
      <c r="I47" s="23">
        <f t="shared" si="3"/>
        <v>0.08888888888888898</v>
      </c>
    </row>
    <row r="48" spans="1:9" ht="12.75">
      <c r="A48" s="11" t="s">
        <v>104</v>
      </c>
      <c r="B48" s="10" t="s">
        <v>106</v>
      </c>
      <c r="C48" s="19" t="s">
        <v>105</v>
      </c>
      <c r="D48" s="36">
        <v>38285</v>
      </c>
      <c r="E48" s="25">
        <v>2.56</v>
      </c>
      <c r="F48" s="36">
        <v>38422</v>
      </c>
      <c r="G48" s="21">
        <v>4.2</v>
      </c>
      <c r="H48" s="22">
        <f t="shared" si="2"/>
        <v>137</v>
      </c>
      <c r="I48" s="23">
        <f t="shared" si="3"/>
        <v>0.640625</v>
      </c>
    </row>
    <row r="49" spans="1:9" ht="12.75">
      <c r="A49" s="11" t="s">
        <v>107</v>
      </c>
      <c r="B49" s="10" t="s">
        <v>108</v>
      </c>
      <c r="C49" s="19" t="s">
        <v>100</v>
      </c>
      <c r="D49" s="36">
        <v>38327</v>
      </c>
      <c r="E49" s="25">
        <v>328.3</v>
      </c>
      <c r="F49" s="36">
        <v>38429</v>
      </c>
      <c r="G49" s="21">
        <v>428.25</v>
      </c>
      <c r="H49" s="22">
        <f aca="true" t="shared" si="4" ref="H49:H75">F49-D49</f>
        <v>102</v>
      </c>
      <c r="I49" s="23">
        <f aca="true" t="shared" si="5" ref="I49:I75">(G49-E49)/E49</f>
        <v>0.30444715199512634</v>
      </c>
    </row>
    <row r="50" spans="1:9" ht="12.75">
      <c r="A50" s="11" t="s">
        <v>109</v>
      </c>
      <c r="B50" s="10" t="s">
        <v>110</v>
      </c>
      <c r="C50" s="19" t="s">
        <v>15</v>
      </c>
      <c r="D50" s="36">
        <v>38408</v>
      </c>
      <c r="E50" s="25">
        <v>77.35</v>
      </c>
      <c r="F50" s="36">
        <v>38435</v>
      </c>
      <c r="G50" s="21">
        <v>75.05</v>
      </c>
      <c r="H50" s="22">
        <f t="shared" si="4"/>
        <v>27</v>
      </c>
      <c r="I50" s="23">
        <f t="shared" si="5"/>
        <v>-0.029734970911441463</v>
      </c>
    </row>
    <row r="51" spans="1:9" ht="12.75">
      <c r="A51" s="11" t="s">
        <v>111</v>
      </c>
      <c r="B51" s="10" t="s">
        <v>112</v>
      </c>
      <c r="C51" s="19" t="s">
        <v>15</v>
      </c>
      <c r="D51" s="36">
        <v>38408</v>
      </c>
      <c r="E51" s="25">
        <v>56.59</v>
      </c>
      <c r="F51" s="36">
        <v>38435</v>
      </c>
      <c r="G51" s="21">
        <v>53.61</v>
      </c>
      <c r="H51" s="22">
        <f t="shared" si="4"/>
        <v>27</v>
      </c>
      <c r="I51" s="23">
        <f t="shared" si="5"/>
        <v>-0.052659480473581974</v>
      </c>
    </row>
    <row r="52" spans="1:9" ht="12.75">
      <c r="A52" s="11" t="s">
        <v>113</v>
      </c>
      <c r="B52" s="10" t="s">
        <v>114</v>
      </c>
      <c r="C52" s="19" t="s">
        <v>15</v>
      </c>
      <c r="D52" s="36">
        <v>38384</v>
      </c>
      <c r="E52" s="25">
        <v>180.66</v>
      </c>
      <c r="F52" s="36">
        <v>38435</v>
      </c>
      <c r="G52" s="21">
        <v>201</v>
      </c>
      <c r="H52" s="22">
        <f t="shared" si="4"/>
        <v>51</v>
      </c>
      <c r="I52" s="23">
        <f t="shared" si="5"/>
        <v>0.1125871803387579</v>
      </c>
    </row>
    <row r="53" spans="1:9" ht="12.75">
      <c r="A53" s="11" t="s">
        <v>115</v>
      </c>
      <c r="B53" s="10" t="s">
        <v>116</v>
      </c>
      <c r="C53" s="19" t="s">
        <v>15</v>
      </c>
      <c r="D53" s="36">
        <v>38384</v>
      </c>
      <c r="E53" s="25">
        <v>45</v>
      </c>
      <c r="F53" s="36">
        <v>38435</v>
      </c>
      <c r="G53" s="21">
        <v>49.72</v>
      </c>
      <c r="H53" s="22">
        <f t="shared" si="4"/>
        <v>51</v>
      </c>
      <c r="I53" s="23">
        <f t="shared" si="5"/>
        <v>0.10488888888888886</v>
      </c>
    </row>
    <row r="54" spans="1:9" ht="12.75">
      <c r="A54" s="11" t="s">
        <v>117</v>
      </c>
      <c r="B54" s="10" t="s">
        <v>118</v>
      </c>
      <c r="C54" s="19" t="s">
        <v>47</v>
      </c>
      <c r="D54" s="36">
        <v>38292</v>
      </c>
      <c r="E54" s="25">
        <v>52.95</v>
      </c>
      <c r="F54" s="36">
        <v>38460</v>
      </c>
      <c r="G54" s="21">
        <v>45.75</v>
      </c>
      <c r="H54" s="22">
        <f t="shared" si="4"/>
        <v>168</v>
      </c>
      <c r="I54" s="23">
        <f t="shared" si="5"/>
        <v>-0.13597733711048163</v>
      </c>
    </row>
    <row r="55" spans="1:9" ht="12.75">
      <c r="A55" s="11" t="s">
        <v>119</v>
      </c>
      <c r="B55" s="10" t="s">
        <v>120</v>
      </c>
      <c r="C55" s="19" t="s">
        <v>47</v>
      </c>
      <c r="D55" s="36">
        <v>38376</v>
      </c>
      <c r="E55" s="25">
        <v>16.46</v>
      </c>
      <c r="F55" s="36">
        <v>38460</v>
      </c>
      <c r="G55" s="21">
        <v>11.12</v>
      </c>
      <c r="H55" s="22">
        <f t="shared" si="4"/>
        <v>84</v>
      </c>
      <c r="I55" s="23">
        <f t="shared" si="5"/>
        <v>-0.32442284325637916</v>
      </c>
    </row>
    <row r="56" spans="1:9" ht="12.75">
      <c r="A56" s="11" t="s">
        <v>121</v>
      </c>
      <c r="B56" s="10" t="s">
        <v>122</v>
      </c>
      <c r="C56" s="19" t="s">
        <v>47</v>
      </c>
      <c r="D56" s="36">
        <v>38376</v>
      </c>
      <c r="E56" s="25">
        <v>3.18</v>
      </c>
      <c r="F56" s="36">
        <v>38460</v>
      </c>
      <c r="G56" s="21">
        <v>2.13</v>
      </c>
      <c r="H56" s="22">
        <f t="shared" si="4"/>
        <v>84</v>
      </c>
      <c r="I56" s="23">
        <f t="shared" si="5"/>
        <v>-0.3301886792452831</v>
      </c>
    </row>
    <row r="57" spans="1:9" ht="12.75">
      <c r="A57" s="11" t="s">
        <v>123</v>
      </c>
      <c r="B57" s="10" t="s">
        <v>124</v>
      </c>
      <c r="C57" s="19" t="s">
        <v>15</v>
      </c>
      <c r="D57" s="36">
        <v>38408</v>
      </c>
      <c r="E57" s="25">
        <v>25.54</v>
      </c>
      <c r="F57" s="36">
        <v>38464</v>
      </c>
      <c r="G57" s="21">
        <v>18.45</v>
      </c>
      <c r="H57" s="22">
        <f t="shared" si="4"/>
        <v>56</v>
      </c>
      <c r="I57" s="23">
        <f t="shared" si="5"/>
        <v>-0.2776037588097103</v>
      </c>
    </row>
    <row r="58" spans="1:9" ht="12.75">
      <c r="A58" s="11" t="s">
        <v>125</v>
      </c>
      <c r="B58" s="10" t="s">
        <v>126</v>
      </c>
      <c r="C58" s="19" t="s">
        <v>15</v>
      </c>
      <c r="D58" s="36">
        <v>38327</v>
      </c>
      <c r="E58" s="25">
        <v>72.01</v>
      </c>
      <c r="F58" s="36">
        <v>38464</v>
      </c>
      <c r="G58" s="21">
        <v>72.15</v>
      </c>
      <c r="H58" s="22">
        <f t="shared" si="4"/>
        <v>137</v>
      </c>
      <c r="I58" s="23">
        <f t="shared" si="5"/>
        <v>0.0019441744202194217</v>
      </c>
    </row>
    <row r="59" spans="1:9" ht="12.75">
      <c r="A59" s="11" t="s">
        <v>127</v>
      </c>
      <c r="B59" s="10" t="s">
        <v>128</v>
      </c>
      <c r="C59" s="19" t="s">
        <v>15</v>
      </c>
      <c r="D59" s="36">
        <v>38435</v>
      </c>
      <c r="E59" s="25">
        <v>41.75</v>
      </c>
      <c r="F59" s="36">
        <v>38464</v>
      </c>
      <c r="G59" s="21">
        <v>41.91</v>
      </c>
      <c r="H59" s="22">
        <f t="shared" si="4"/>
        <v>29</v>
      </c>
      <c r="I59" s="23">
        <f t="shared" si="5"/>
        <v>0.003832335329341236</v>
      </c>
    </row>
    <row r="60" spans="1:9" ht="12.75">
      <c r="A60" s="11" t="s">
        <v>129</v>
      </c>
      <c r="B60" s="10" t="s">
        <v>37</v>
      </c>
      <c r="C60" s="19" t="s">
        <v>15</v>
      </c>
      <c r="D60" s="36">
        <v>38435</v>
      </c>
      <c r="E60" s="25">
        <v>61.63</v>
      </c>
      <c r="F60" s="36">
        <v>38464</v>
      </c>
      <c r="G60" s="21">
        <v>61.68</v>
      </c>
      <c r="H60" s="22">
        <f t="shared" si="4"/>
        <v>29</v>
      </c>
      <c r="I60" s="23">
        <f t="shared" si="5"/>
        <v>0.0008112932013629265</v>
      </c>
    </row>
    <row r="61" spans="1:9" ht="12.75">
      <c r="A61" s="11" t="s">
        <v>33</v>
      </c>
      <c r="B61" s="9" t="s">
        <v>31</v>
      </c>
      <c r="C61" s="19" t="s">
        <v>15</v>
      </c>
      <c r="D61" s="36">
        <v>38408</v>
      </c>
      <c r="E61" s="25">
        <v>40.35</v>
      </c>
      <c r="F61" s="36">
        <v>38464</v>
      </c>
      <c r="G61" s="21">
        <v>15.76</v>
      </c>
      <c r="H61" s="22">
        <f t="shared" si="4"/>
        <v>56</v>
      </c>
      <c r="I61" s="23">
        <f t="shared" si="5"/>
        <v>-0.6094175960346965</v>
      </c>
    </row>
    <row r="62" spans="1:9" ht="13.5" customHeight="1">
      <c r="A62" s="17" t="s">
        <v>130</v>
      </c>
      <c r="B62" s="9" t="s">
        <v>49</v>
      </c>
      <c r="C62" s="19" t="s">
        <v>15</v>
      </c>
      <c r="D62" s="36">
        <v>38464</v>
      </c>
      <c r="E62" s="21">
        <v>44.37</v>
      </c>
      <c r="F62" s="36">
        <v>38492</v>
      </c>
      <c r="G62" s="21">
        <v>46.57</v>
      </c>
      <c r="H62" s="22">
        <f t="shared" si="4"/>
        <v>28</v>
      </c>
      <c r="I62" s="23">
        <f t="shared" si="5"/>
        <v>0.04958305161144924</v>
      </c>
    </row>
    <row r="63" spans="1:9" ht="13.5" customHeight="1">
      <c r="A63" s="17" t="s">
        <v>131</v>
      </c>
      <c r="B63" s="9" t="s">
        <v>110</v>
      </c>
      <c r="C63" s="19" t="s">
        <v>15</v>
      </c>
      <c r="D63" s="36">
        <v>38464</v>
      </c>
      <c r="E63" s="21">
        <v>70.65</v>
      </c>
      <c r="F63" s="36">
        <v>38492</v>
      </c>
      <c r="G63" s="21">
        <v>74.34</v>
      </c>
      <c r="H63" s="22">
        <f t="shared" si="4"/>
        <v>28</v>
      </c>
      <c r="I63" s="23">
        <f t="shared" si="5"/>
        <v>0.052229299363057285</v>
      </c>
    </row>
    <row r="64" spans="1:9" ht="13.5" customHeight="1">
      <c r="A64" s="11" t="s">
        <v>132</v>
      </c>
      <c r="B64" s="10" t="s">
        <v>70</v>
      </c>
      <c r="C64" s="19" t="s">
        <v>15</v>
      </c>
      <c r="D64" s="36">
        <v>38408</v>
      </c>
      <c r="E64" s="20">
        <v>35.98</v>
      </c>
      <c r="F64" s="36">
        <v>38492</v>
      </c>
      <c r="G64" s="21">
        <v>34.67</v>
      </c>
      <c r="H64" s="22">
        <f t="shared" si="4"/>
        <v>84</v>
      </c>
      <c r="I64" s="23">
        <f t="shared" si="5"/>
        <v>-0.03640911617565301</v>
      </c>
    </row>
    <row r="65" spans="1:9" ht="13.5" customHeight="1">
      <c r="A65" s="11" t="s">
        <v>133</v>
      </c>
      <c r="B65" s="10" t="s">
        <v>134</v>
      </c>
      <c r="C65" s="19" t="s">
        <v>15</v>
      </c>
      <c r="D65" s="36">
        <v>38435</v>
      </c>
      <c r="E65" s="20">
        <v>75.47</v>
      </c>
      <c r="F65" s="36">
        <v>38492</v>
      </c>
      <c r="G65" s="21">
        <v>71.87</v>
      </c>
      <c r="H65" s="22">
        <f t="shared" si="4"/>
        <v>57</v>
      </c>
      <c r="I65" s="23">
        <f t="shared" si="5"/>
        <v>-0.047701073274148596</v>
      </c>
    </row>
    <row r="66" spans="1:9" ht="13.5" customHeight="1">
      <c r="A66" s="11" t="s">
        <v>135</v>
      </c>
      <c r="B66" s="10" t="s">
        <v>136</v>
      </c>
      <c r="C66" s="19" t="s">
        <v>15</v>
      </c>
      <c r="D66" s="36">
        <v>38408</v>
      </c>
      <c r="E66" s="20">
        <v>29.85</v>
      </c>
      <c r="F66" s="36">
        <v>38492</v>
      </c>
      <c r="G66" s="21">
        <v>29.75</v>
      </c>
      <c r="H66" s="22">
        <f t="shared" si="4"/>
        <v>84</v>
      </c>
      <c r="I66" s="23">
        <f t="shared" si="5"/>
        <v>-0.0033500837520938497</v>
      </c>
    </row>
    <row r="67" spans="1:9" ht="13.5" customHeight="1">
      <c r="A67" s="11" t="s">
        <v>137</v>
      </c>
      <c r="B67" s="10" t="s">
        <v>138</v>
      </c>
      <c r="C67" s="19" t="s">
        <v>15</v>
      </c>
      <c r="D67" s="36">
        <v>38435</v>
      </c>
      <c r="E67" s="20">
        <v>56.87</v>
      </c>
      <c r="F67" s="36">
        <v>38492</v>
      </c>
      <c r="G67" s="21">
        <v>55.23</v>
      </c>
      <c r="H67" s="22">
        <f t="shared" si="4"/>
        <v>57</v>
      </c>
      <c r="I67" s="23">
        <f t="shared" si="5"/>
        <v>-0.028837700017583973</v>
      </c>
    </row>
    <row r="68" spans="1:9" ht="13.5" customHeight="1">
      <c r="A68" s="17" t="s">
        <v>139</v>
      </c>
      <c r="B68" s="9" t="s">
        <v>112</v>
      </c>
      <c r="C68" s="19" t="s">
        <v>15</v>
      </c>
      <c r="D68" s="36">
        <v>38464</v>
      </c>
      <c r="E68" s="21">
        <v>54.57</v>
      </c>
      <c r="F68" s="36">
        <v>38492</v>
      </c>
      <c r="G68" s="21">
        <v>51.92</v>
      </c>
      <c r="H68" s="22">
        <f t="shared" si="4"/>
        <v>28</v>
      </c>
      <c r="I68" s="23">
        <f t="shared" si="5"/>
        <v>-0.04856148066703314</v>
      </c>
    </row>
    <row r="69" spans="1:9" ht="13.5" customHeight="1">
      <c r="A69" s="17" t="s">
        <v>140</v>
      </c>
      <c r="B69" s="9" t="s">
        <v>141</v>
      </c>
      <c r="C69" s="19" t="s">
        <v>15</v>
      </c>
      <c r="D69" s="36">
        <v>38464</v>
      </c>
      <c r="E69" s="21">
        <v>45.65</v>
      </c>
      <c r="F69" s="36">
        <v>38492</v>
      </c>
      <c r="G69" s="21">
        <v>44.96</v>
      </c>
      <c r="H69" s="22">
        <f t="shared" si="4"/>
        <v>28</v>
      </c>
      <c r="I69" s="23">
        <f t="shared" si="5"/>
        <v>-0.015115005476451211</v>
      </c>
    </row>
    <row r="70" spans="1:9" ht="12.75">
      <c r="A70" s="11" t="s">
        <v>142</v>
      </c>
      <c r="B70" s="10" t="s">
        <v>143</v>
      </c>
      <c r="C70" s="17" t="s">
        <v>144</v>
      </c>
      <c r="D70" s="36">
        <v>38251</v>
      </c>
      <c r="E70" s="20">
        <v>19.68</v>
      </c>
      <c r="F70" s="36">
        <v>38506</v>
      </c>
      <c r="G70" s="21">
        <v>24.04</v>
      </c>
      <c r="H70" s="22">
        <f t="shared" si="4"/>
        <v>255</v>
      </c>
      <c r="I70" s="23">
        <f t="shared" si="5"/>
        <v>0.22154471544715446</v>
      </c>
    </row>
    <row r="71" spans="1:9" ht="13.5" customHeight="1">
      <c r="A71" s="11" t="s">
        <v>145</v>
      </c>
      <c r="B71" s="9" t="s">
        <v>146</v>
      </c>
      <c r="C71" s="19" t="s">
        <v>100</v>
      </c>
      <c r="D71" s="36">
        <v>38443</v>
      </c>
      <c r="E71" s="20">
        <v>7.2</v>
      </c>
      <c r="F71" s="36">
        <v>38520</v>
      </c>
      <c r="G71" s="21">
        <v>7.91</v>
      </c>
      <c r="H71" s="22">
        <f t="shared" si="4"/>
        <v>77</v>
      </c>
      <c r="I71" s="23">
        <f t="shared" si="5"/>
        <v>0.09861111111111111</v>
      </c>
    </row>
    <row r="72" spans="1:9" ht="13.5" customHeight="1">
      <c r="A72" s="11" t="s">
        <v>147</v>
      </c>
      <c r="B72" s="9" t="s">
        <v>148</v>
      </c>
      <c r="C72" s="19" t="s">
        <v>15</v>
      </c>
      <c r="D72" s="36">
        <v>38492</v>
      </c>
      <c r="E72" s="21">
        <v>108.82</v>
      </c>
      <c r="F72" s="36">
        <v>38520</v>
      </c>
      <c r="G72" s="21">
        <v>119.8</v>
      </c>
      <c r="H72" s="22">
        <f t="shared" si="4"/>
        <v>28</v>
      </c>
      <c r="I72" s="23">
        <f t="shared" si="5"/>
        <v>0.10090056974820809</v>
      </c>
    </row>
    <row r="73" spans="1:9" ht="13.5" customHeight="1">
      <c r="A73" s="11" t="s">
        <v>149</v>
      </c>
      <c r="B73" s="9" t="s">
        <v>88</v>
      </c>
      <c r="C73" s="19" t="s">
        <v>15</v>
      </c>
      <c r="D73" s="36">
        <v>38492</v>
      </c>
      <c r="E73" s="21">
        <v>47.4</v>
      </c>
      <c r="F73" s="36">
        <v>38520</v>
      </c>
      <c r="G73" s="21">
        <v>56.4</v>
      </c>
      <c r="H73" s="22">
        <f t="shared" si="4"/>
        <v>28</v>
      </c>
      <c r="I73" s="23">
        <f t="shared" si="5"/>
        <v>0.189873417721519</v>
      </c>
    </row>
    <row r="74" spans="1:9" ht="13.5" customHeight="1">
      <c r="A74" s="11" t="s">
        <v>150</v>
      </c>
      <c r="B74" s="9" t="s">
        <v>151</v>
      </c>
      <c r="C74" s="19" t="s">
        <v>15</v>
      </c>
      <c r="D74" s="36">
        <v>38492</v>
      </c>
      <c r="E74" s="21">
        <v>12.83</v>
      </c>
      <c r="F74" s="36">
        <v>38520</v>
      </c>
      <c r="G74" s="21">
        <v>13.24</v>
      </c>
      <c r="H74" s="22">
        <f t="shared" si="4"/>
        <v>28</v>
      </c>
      <c r="I74" s="23">
        <f t="shared" si="5"/>
        <v>0.03195635229929853</v>
      </c>
    </row>
    <row r="75" spans="1:9" ht="13.5" customHeight="1">
      <c r="A75" s="11" t="s">
        <v>152</v>
      </c>
      <c r="B75" s="10" t="s">
        <v>153</v>
      </c>
      <c r="C75" s="19" t="s">
        <v>154</v>
      </c>
      <c r="D75" s="36">
        <v>38306</v>
      </c>
      <c r="E75" s="20">
        <v>37.63</v>
      </c>
      <c r="F75" s="36">
        <v>38534</v>
      </c>
      <c r="G75" s="21">
        <v>43.14</v>
      </c>
      <c r="H75" s="22">
        <f t="shared" si="4"/>
        <v>228</v>
      </c>
      <c r="I75" s="23">
        <f t="shared" si="5"/>
        <v>0.14642572415625824</v>
      </c>
    </row>
    <row r="76" spans="1:9" ht="13.5" customHeight="1">
      <c r="A76" s="11" t="s">
        <v>155</v>
      </c>
      <c r="B76" s="10" t="s">
        <v>156</v>
      </c>
      <c r="C76" s="19" t="s">
        <v>157</v>
      </c>
      <c r="D76" s="36">
        <v>38327</v>
      </c>
      <c r="E76" s="20">
        <v>19.65</v>
      </c>
      <c r="F76" s="36">
        <v>38534</v>
      </c>
      <c r="G76" s="21">
        <v>22</v>
      </c>
      <c r="H76" s="22">
        <f aca="true" t="shared" si="6" ref="H76:H82">F76-D76</f>
        <v>207</v>
      </c>
      <c r="I76" s="23">
        <f aca="true" t="shared" si="7" ref="I76:I82">(G76-E76)/E76</f>
        <v>0.11959287531806624</v>
      </c>
    </row>
    <row r="77" spans="1:9" ht="13.5" customHeight="1">
      <c r="A77" s="11" t="s">
        <v>158</v>
      </c>
      <c r="B77" s="10" t="s">
        <v>159</v>
      </c>
      <c r="C77" s="19" t="s">
        <v>160</v>
      </c>
      <c r="D77" s="36">
        <v>38349</v>
      </c>
      <c r="E77" s="20">
        <v>47.28</v>
      </c>
      <c r="F77" s="36">
        <v>38534</v>
      </c>
      <c r="G77" s="21">
        <v>65.1</v>
      </c>
      <c r="H77" s="22">
        <f t="shared" si="6"/>
        <v>185</v>
      </c>
      <c r="I77" s="23">
        <f t="shared" si="7"/>
        <v>0.3769035532994922</v>
      </c>
    </row>
    <row r="78" spans="1:9" ht="13.5" customHeight="1">
      <c r="A78" s="11" t="s">
        <v>161</v>
      </c>
      <c r="B78" s="10" t="s">
        <v>162</v>
      </c>
      <c r="C78" s="19" t="s">
        <v>157</v>
      </c>
      <c r="D78" s="36">
        <v>38397</v>
      </c>
      <c r="E78" s="20">
        <v>15.82</v>
      </c>
      <c r="F78" s="36">
        <v>38534</v>
      </c>
      <c r="G78" s="21">
        <v>17.42</v>
      </c>
      <c r="H78" s="22">
        <f t="shared" si="6"/>
        <v>137</v>
      </c>
      <c r="I78" s="23">
        <f t="shared" si="7"/>
        <v>0.10113780025284459</v>
      </c>
    </row>
    <row r="79" spans="1:9" ht="13.5" customHeight="1">
      <c r="A79" s="11" t="s">
        <v>163</v>
      </c>
      <c r="B79" s="10" t="s">
        <v>164</v>
      </c>
      <c r="C79" s="19" t="s">
        <v>160</v>
      </c>
      <c r="D79" s="36">
        <v>38349</v>
      </c>
      <c r="E79" s="20">
        <v>38.4</v>
      </c>
      <c r="F79" s="36">
        <v>38534</v>
      </c>
      <c r="G79" s="21">
        <v>34.53</v>
      </c>
      <c r="H79" s="22">
        <f t="shared" si="6"/>
        <v>185</v>
      </c>
      <c r="I79" s="23">
        <f t="shared" si="7"/>
        <v>-0.10078124999999993</v>
      </c>
    </row>
    <row r="80" spans="1:9" ht="13.5" customHeight="1">
      <c r="A80" s="11" t="s">
        <v>165</v>
      </c>
      <c r="B80" s="10" t="s">
        <v>166</v>
      </c>
      <c r="C80" s="19" t="s">
        <v>167</v>
      </c>
      <c r="D80" s="36">
        <v>38313</v>
      </c>
      <c r="E80" s="20">
        <v>36</v>
      </c>
      <c r="F80" s="36">
        <v>38534</v>
      </c>
      <c r="G80" s="21">
        <v>36.88</v>
      </c>
      <c r="H80" s="22">
        <f t="shared" si="6"/>
        <v>221</v>
      </c>
      <c r="I80" s="23">
        <f t="shared" si="7"/>
        <v>0.024444444444444515</v>
      </c>
    </row>
    <row r="81" spans="1:9" ht="12.75">
      <c r="A81" s="11" t="s">
        <v>168</v>
      </c>
      <c r="B81" s="10" t="s">
        <v>169</v>
      </c>
      <c r="C81" s="19" t="s">
        <v>170</v>
      </c>
      <c r="D81" s="36">
        <v>38293</v>
      </c>
      <c r="E81" s="20">
        <v>17.2</v>
      </c>
      <c r="F81" s="36">
        <v>38534</v>
      </c>
      <c r="G81" s="21">
        <v>18.99</v>
      </c>
      <c r="H81" s="22">
        <f t="shared" si="6"/>
        <v>241</v>
      </c>
      <c r="I81" s="23">
        <f t="shared" si="7"/>
        <v>0.10406976744186042</v>
      </c>
    </row>
    <row r="82" spans="1:9" ht="13.5" customHeight="1">
      <c r="A82" s="11" t="s">
        <v>171</v>
      </c>
      <c r="B82" s="10" t="s">
        <v>172</v>
      </c>
      <c r="C82" s="19" t="s">
        <v>154</v>
      </c>
      <c r="D82" s="36">
        <v>38384</v>
      </c>
      <c r="E82" s="20">
        <v>6.01</v>
      </c>
      <c r="F82" s="36">
        <v>38534</v>
      </c>
      <c r="G82" s="21">
        <v>5.98</v>
      </c>
      <c r="H82" s="22">
        <f t="shared" si="6"/>
        <v>150</v>
      </c>
      <c r="I82" s="23">
        <f t="shared" si="7"/>
        <v>-0.0049916805324458175</v>
      </c>
    </row>
    <row r="83" spans="1:9" ht="13.5" customHeight="1">
      <c r="A83" s="11" t="s">
        <v>173</v>
      </c>
      <c r="B83" s="9" t="s">
        <v>37</v>
      </c>
      <c r="C83" s="19" t="s">
        <v>15</v>
      </c>
      <c r="D83" s="36">
        <v>38520</v>
      </c>
      <c r="E83" s="21">
        <v>70.28</v>
      </c>
      <c r="F83" s="36">
        <v>38552</v>
      </c>
      <c r="G83" s="21">
        <v>76.5</v>
      </c>
      <c r="H83" s="22">
        <f aca="true" t="shared" si="8" ref="H83:H120">F83-D83</f>
        <v>32</v>
      </c>
      <c r="I83" s="23">
        <f aca="true" t="shared" si="9" ref="I83:I120">(G83-E83)/E83</f>
        <v>0.08850313033579964</v>
      </c>
    </row>
    <row r="84" spans="1:9" ht="13.5" customHeight="1">
      <c r="A84" s="11" t="s">
        <v>174</v>
      </c>
      <c r="B84" s="9" t="s">
        <v>175</v>
      </c>
      <c r="C84" s="19" t="s">
        <v>15</v>
      </c>
      <c r="D84" s="36">
        <v>38492</v>
      </c>
      <c r="E84" s="21">
        <v>58.3</v>
      </c>
      <c r="F84" s="36">
        <v>38552</v>
      </c>
      <c r="G84" s="21">
        <v>63.71</v>
      </c>
      <c r="H84" s="22">
        <f t="shared" si="8"/>
        <v>60</v>
      </c>
      <c r="I84" s="23">
        <f t="shared" si="9"/>
        <v>0.09279588336192117</v>
      </c>
    </row>
    <row r="85" spans="1:9" ht="12.75">
      <c r="A85" s="11" t="s">
        <v>176</v>
      </c>
      <c r="B85" s="10" t="s">
        <v>177</v>
      </c>
      <c r="C85" s="19" t="s">
        <v>178</v>
      </c>
      <c r="D85" s="36">
        <v>38254</v>
      </c>
      <c r="E85" s="20">
        <v>19.57</v>
      </c>
      <c r="F85" s="36">
        <v>38559</v>
      </c>
      <c r="G85" s="21">
        <v>23.57</v>
      </c>
      <c r="H85" s="22">
        <f t="shared" si="8"/>
        <v>305</v>
      </c>
      <c r="I85" s="23">
        <f t="shared" si="9"/>
        <v>0.20439448134900357</v>
      </c>
    </row>
    <row r="86" spans="1:9" ht="12.75">
      <c r="A86" s="11" t="s">
        <v>179</v>
      </c>
      <c r="B86" s="10" t="s">
        <v>180</v>
      </c>
      <c r="C86" s="19" t="s">
        <v>178</v>
      </c>
      <c r="D86" s="36">
        <v>38285</v>
      </c>
      <c r="E86" s="20">
        <v>15.44</v>
      </c>
      <c r="F86" s="36">
        <v>38559</v>
      </c>
      <c r="G86" s="21">
        <v>19.19</v>
      </c>
      <c r="H86" s="22">
        <f t="shared" si="8"/>
        <v>274</v>
      </c>
      <c r="I86" s="23">
        <f t="shared" si="9"/>
        <v>0.2428756476683939</v>
      </c>
    </row>
    <row r="87" spans="1:9" ht="12.75">
      <c r="A87" s="11" t="s">
        <v>181</v>
      </c>
      <c r="B87" s="9" t="s">
        <v>182</v>
      </c>
      <c r="C87" s="19" t="s">
        <v>15</v>
      </c>
      <c r="D87" s="36">
        <v>38520</v>
      </c>
      <c r="E87" s="21">
        <v>50.21</v>
      </c>
      <c r="F87" s="36">
        <v>38587</v>
      </c>
      <c r="G87" s="21">
        <v>64.1</v>
      </c>
      <c r="H87" s="22">
        <f t="shared" si="8"/>
        <v>67</v>
      </c>
      <c r="I87" s="23">
        <f t="shared" si="9"/>
        <v>0.27663811989643483</v>
      </c>
    </row>
    <row r="88" spans="1:9" ht="12.75">
      <c r="A88" s="11" t="s">
        <v>183</v>
      </c>
      <c r="B88" s="9" t="s">
        <v>90</v>
      </c>
      <c r="C88" s="19" t="s">
        <v>15</v>
      </c>
      <c r="D88" s="36">
        <v>38552</v>
      </c>
      <c r="E88" s="21">
        <v>50.6</v>
      </c>
      <c r="F88" s="36">
        <v>38587</v>
      </c>
      <c r="G88" s="21">
        <v>58.53</v>
      </c>
      <c r="H88" s="22">
        <f t="shared" si="8"/>
        <v>35</v>
      </c>
      <c r="I88" s="23">
        <f t="shared" si="9"/>
        <v>0.1567193675889328</v>
      </c>
    </row>
    <row r="89" spans="1:9" ht="12.75">
      <c r="A89" s="11" t="s">
        <v>184</v>
      </c>
      <c r="B89" s="10" t="s">
        <v>185</v>
      </c>
      <c r="C89" s="19" t="s">
        <v>15</v>
      </c>
      <c r="D89" s="36">
        <v>38408</v>
      </c>
      <c r="E89" s="20">
        <v>34.9</v>
      </c>
      <c r="F89" s="36">
        <v>38587</v>
      </c>
      <c r="G89" s="21">
        <v>38.24</v>
      </c>
      <c r="H89" s="22">
        <f t="shared" si="8"/>
        <v>179</v>
      </c>
      <c r="I89" s="23">
        <f t="shared" si="9"/>
        <v>0.09570200573065912</v>
      </c>
    </row>
    <row r="90" spans="1:9" ht="12.75">
      <c r="A90" s="11" t="s">
        <v>186</v>
      </c>
      <c r="B90" s="9" t="s">
        <v>187</v>
      </c>
      <c r="C90" s="19" t="s">
        <v>15</v>
      </c>
      <c r="D90" s="36">
        <v>38492</v>
      </c>
      <c r="E90" s="21">
        <v>32.4</v>
      </c>
      <c r="F90" s="36">
        <v>38587</v>
      </c>
      <c r="G90" s="21">
        <v>35.08</v>
      </c>
      <c r="H90" s="22">
        <f t="shared" si="8"/>
        <v>95</v>
      </c>
      <c r="I90" s="23">
        <f t="shared" si="9"/>
        <v>0.08271604938271604</v>
      </c>
    </row>
    <row r="91" spans="1:9" ht="12.75">
      <c r="A91" s="11" t="s">
        <v>188</v>
      </c>
      <c r="B91" s="9" t="s">
        <v>189</v>
      </c>
      <c r="C91" s="19" t="s">
        <v>15</v>
      </c>
      <c r="D91" s="36">
        <v>38520</v>
      </c>
      <c r="E91" s="21">
        <v>23.3</v>
      </c>
      <c r="F91" s="36">
        <v>38587</v>
      </c>
      <c r="G91" s="21">
        <v>23.78</v>
      </c>
      <c r="H91" s="22">
        <f t="shared" si="8"/>
        <v>67</v>
      </c>
      <c r="I91" s="23">
        <f t="shared" si="9"/>
        <v>0.02060085836909873</v>
      </c>
    </row>
    <row r="92" spans="1:9" ht="12.75">
      <c r="A92" s="11" t="s">
        <v>190</v>
      </c>
      <c r="B92" s="9" t="s">
        <v>49</v>
      </c>
      <c r="C92" s="19" t="s">
        <v>15</v>
      </c>
      <c r="D92" s="36">
        <v>38552</v>
      </c>
      <c r="E92" s="21">
        <v>45.28</v>
      </c>
      <c r="F92" s="36">
        <v>38587</v>
      </c>
      <c r="G92" s="21">
        <v>43.75</v>
      </c>
      <c r="H92" s="22">
        <f t="shared" si="8"/>
        <v>35</v>
      </c>
      <c r="I92" s="23">
        <f t="shared" si="9"/>
        <v>-0.0337897526501767</v>
      </c>
    </row>
    <row r="93" spans="1:9" ht="12.75">
      <c r="A93" s="11" t="s">
        <v>191</v>
      </c>
      <c r="B93" s="9" t="s">
        <v>192</v>
      </c>
      <c r="C93" s="19" t="s">
        <v>193</v>
      </c>
      <c r="D93" s="36">
        <v>38537</v>
      </c>
      <c r="E93" s="21">
        <v>6.23</v>
      </c>
      <c r="F93" s="36">
        <v>38601</v>
      </c>
      <c r="G93" s="21">
        <v>3.63</v>
      </c>
      <c r="H93" s="22">
        <f t="shared" si="8"/>
        <v>64</v>
      </c>
      <c r="I93" s="23">
        <f t="shared" si="9"/>
        <v>-0.41733547351524886</v>
      </c>
    </row>
    <row r="94" spans="1:9" ht="12.75">
      <c r="A94" s="11" t="s">
        <v>194</v>
      </c>
      <c r="B94" s="10" t="s">
        <v>195</v>
      </c>
      <c r="C94" s="19" t="s">
        <v>154</v>
      </c>
      <c r="D94" s="36">
        <v>38376</v>
      </c>
      <c r="E94" s="20">
        <v>18.96</v>
      </c>
      <c r="F94" s="36">
        <v>38601</v>
      </c>
      <c r="G94" s="21">
        <v>13.95</v>
      </c>
      <c r="H94" s="22">
        <f t="shared" si="8"/>
        <v>225</v>
      </c>
      <c r="I94" s="23">
        <f t="shared" si="9"/>
        <v>-0.264240506329114</v>
      </c>
    </row>
    <row r="95" spans="1:9" ht="12.75">
      <c r="A95" s="11" t="s">
        <v>196</v>
      </c>
      <c r="B95" s="10" t="s">
        <v>197</v>
      </c>
      <c r="C95" s="19" t="s">
        <v>154</v>
      </c>
      <c r="D95" s="36">
        <v>38384</v>
      </c>
      <c r="E95" s="20">
        <v>13.23</v>
      </c>
      <c r="F95" s="36">
        <v>38601</v>
      </c>
      <c r="G95" s="21">
        <v>15.24</v>
      </c>
      <c r="H95" s="22">
        <f t="shared" si="8"/>
        <v>217</v>
      </c>
      <c r="I95" s="23">
        <f t="shared" si="9"/>
        <v>0.15192743764172334</v>
      </c>
    </row>
    <row r="96" spans="1:9" ht="12.75">
      <c r="A96" s="11" t="s">
        <v>38</v>
      </c>
      <c r="B96" s="9" t="s">
        <v>39</v>
      </c>
      <c r="C96" s="19" t="s">
        <v>15</v>
      </c>
      <c r="D96" s="36">
        <v>38492</v>
      </c>
      <c r="E96" s="21">
        <v>50.555</v>
      </c>
      <c r="F96" s="36">
        <v>38608</v>
      </c>
      <c r="G96" s="21">
        <v>66.56</v>
      </c>
      <c r="H96" s="22">
        <f t="shared" si="8"/>
        <v>116</v>
      </c>
      <c r="I96" s="23">
        <f t="shared" si="9"/>
        <v>0.31658589654831376</v>
      </c>
    </row>
    <row r="97" spans="1:9" ht="12.75">
      <c r="A97" s="11" t="s">
        <v>198</v>
      </c>
      <c r="B97" s="10" t="s">
        <v>27</v>
      </c>
      <c r="C97" s="19" t="s">
        <v>15</v>
      </c>
      <c r="D97" s="36">
        <v>38587</v>
      </c>
      <c r="E97" s="21">
        <v>74.91</v>
      </c>
      <c r="F97" s="36">
        <v>38608</v>
      </c>
      <c r="G97" s="21">
        <v>78.82</v>
      </c>
      <c r="H97" s="22">
        <f t="shared" si="8"/>
        <v>21</v>
      </c>
      <c r="I97" s="23">
        <f t="shared" si="9"/>
        <v>0.05219596849552793</v>
      </c>
    </row>
    <row r="98" spans="1:9" ht="12.75">
      <c r="A98" s="11" t="s">
        <v>199</v>
      </c>
      <c r="B98" s="9" t="s">
        <v>200</v>
      </c>
      <c r="C98" s="19" t="s">
        <v>15</v>
      </c>
      <c r="D98" s="36">
        <v>38492</v>
      </c>
      <c r="E98" s="21">
        <v>28.27</v>
      </c>
      <c r="F98" s="36">
        <v>38608</v>
      </c>
      <c r="G98" s="21">
        <v>29.45</v>
      </c>
      <c r="H98" s="22">
        <f t="shared" si="8"/>
        <v>116</v>
      </c>
      <c r="I98" s="23">
        <f t="shared" si="9"/>
        <v>0.041740360806508656</v>
      </c>
    </row>
    <row r="99" spans="1:9" ht="12.75">
      <c r="A99" s="11" t="s">
        <v>201</v>
      </c>
      <c r="B99" s="10" t="s">
        <v>68</v>
      </c>
      <c r="C99" s="19" t="s">
        <v>15</v>
      </c>
      <c r="D99" s="36">
        <v>38587</v>
      </c>
      <c r="E99" s="21">
        <v>29.22</v>
      </c>
      <c r="F99" s="36">
        <v>38608</v>
      </c>
      <c r="G99" s="21">
        <v>29.5</v>
      </c>
      <c r="H99" s="22">
        <f t="shared" si="8"/>
        <v>21</v>
      </c>
      <c r="I99" s="23">
        <f t="shared" si="9"/>
        <v>0.009582477754962394</v>
      </c>
    </row>
    <row r="100" spans="1:9" ht="12.75">
      <c r="A100" s="17" t="s">
        <v>115</v>
      </c>
      <c r="B100" s="9" t="s">
        <v>116</v>
      </c>
      <c r="C100" s="19" t="s">
        <v>15</v>
      </c>
      <c r="D100" s="36">
        <v>38464</v>
      </c>
      <c r="E100" s="21">
        <v>46.36</v>
      </c>
      <c r="F100" s="36">
        <v>38636</v>
      </c>
      <c r="G100" s="21">
        <v>52.47</v>
      </c>
      <c r="H100" s="22">
        <f t="shared" si="8"/>
        <v>172</v>
      </c>
      <c r="I100" s="23">
        <f t="shared" si="9"/>
        <v>0.13179465056082829</v>
      </c>
    </row>
    <row r="101" spans="1:9" ht="12.75">
      <c r="A101" s="11" t="s">
        <v>202</v>
      </c>
      <c r="B101" s="9" t="s">
        <v>203</v>
      </c>
      <c r="C101" s="19" t="s">
        <v>15</v>
      </c>
      <c r="D101" s="36">
        <v>38608</v>
      </c>
      <c r="E101" s="21">
        <v>16.73</v>
      </c>
      <c r="F101" s="36">
        <v>38636</v>
      </c>
      <c r="G101" s="21">
        <v>16.59</v>
      </c>
      <c r="H101" s="22">
        <f t="shared" si="8"/>
        <v>28</v>
      </c>
      <c r="I101" s="23">
        <f t="shared" si="9"/>
        <v>-0.008368200836820118</v>
      </c>
    </row>
    <row r="102" spans="1:9" ht="12.75">
      <c r="A102" s="11" t="s">
        <v>204</v>
      </c>
      <c r="B102" s="9" t="s">
        <v>205</v>
      </c>
      <c r="C102" s="19" t="s">
        <v>15</v>
      </c>
      <c r="D102" s="36">
        <v>38608</v>
      </c>
      <c r="E102" s="21">
        <v>12.8</v>
      </c>
      <c r="F102" s="36">
        <v>38636</v>
      </c>
      <c r="G102" s="21">
        <v>12.21</v>
      </c>
      <c r="H102" s="22">
        <f t="shared" si="8"/>
        <v>28</v>
      </c>
      <c r="I102" s="23">
        <f t="shared" si="9"/>
        <v>-0.04609374999999999</v>
      </c>
    </row>
    <row r="103" spans="1:9" ht="12.75">
      <c r="A103" s="11" t="s">
        <v>206</v>
      </c>
      <c r="B103" s="10" t="s">
        <v>207</v>
      </c>
      <c r="C103" s="19" t="s">
        <v>15</v>
      </c>
      <c r="D103" s="36">
        <v>38587</v>
      </c>
      <c r="E103" s="21">
        <v>132.42</v>
      </c>
      <c r="F103" s="36">
        <v>38636</v>
      </c>
      <c r="G103" s="21">
        <v>119.83</v>
      </c>
      <c r="H103" s="22">
        <f t="shared" si="8"/>
        <v>49</v>
      </c>
      <c r="I103" s="23">
        <f t="shared" si="9"/>
        <v>-0.09507627246639473</v>
      </c>
    </row>
    <row r="104" spans="1:9" ht="12.75">
      <c r="A104" s="11" t="s">
        <v>208</v>
      </c>
      <c r="B104" s="9" t="s">
        <v>25</v>
      </c>
      <c r="C104" s="19" t="s">
        <v>15</v>
      </c>
      <c r="D104" s="36">
        <v>38636</v>
      </c>
      <c r="E104" s="21">
        <v>36.63</v>
      </c>
      <c r="F104" s="36">
        <v>38663</v>
      </c>
      <c r="G104" s="21">
        <v>38.75</v>
      </c>
      <c r="H104" s="22">
        <f t="shared" si="8"/>
        <v>27</v>
      </c>
      <c r="I104" s="23">
        <f t="shared" si="9"/>
        <v>0.057876057876057804</v>
      </c>
    </row>
    <row r="105" spans="1:9" ht="12.75">
      <c r="A105" s="11" t="s">
        <v>209</v>
      </c>
      <c r="B105" s="10" t="s">
        <v>70</v>
      </c>
      <c r="C105" s="19" t="s">
        <v>15</v>
      </c>
      <c r="D105" s="36">
        <v>38587</v>
      </c>
      <c r="E105" s="21">
        <v>36.4</v>
      </c>
      <c r="F105" s="36">
        <v>38663</v>
      </c>
      <c r="G105" s="21">
        <v>32.75</v>
      </c>
      <c r="H105" s="22">
        <f t="shared" si="8"/>
        <v>76</v>
      </c>
      <c r="I105" s="23">
        <f t="shared" si="9"/>
        <v>-0.10027472527472524</v>
      </c>
    </row>
    <row r="106" spans="1:9" ht="12.75">
      <c r="A106" s="11" t="s">
        <v>210</v>
      </c>
      <c r="B106" s="9" t="s">
        <v>211</v>
      </c>
      <c r="C106" s="19" t="s">
        <v>15</v>
      </c>
      <c r="D106" s="36">
        <v>38636</v>
      </c>
      <c r="E106" s="21">
        <v>45.05</v>
      </c>
      <c r="F106" s="36">
        <v>38663</v>
      </c>
      <c r="G106" s="21">
        <v>46.52</v>
      </c>
      <c r="H106" s="22">
        <f t="shared" si="8"/>
        <v>27</v>
      </c>
      <c r="I106" s="23">
        <f t="shared" si="9"/>
        <v>0.0326304106548281</v>
      </c>
    </row>
    <row r="107" spans="1:9" ht="12.75">
      <c r="A107" s="11" t="s">
        <v>212</v>
      </c>
      <c r="B107" s="9" t="s">
        <v>21</v>
      </c>
      <c r="C107" s="19" t="s">
        <v>15</v>
      </c>
      <c r="D107" s="36">
        <v>38492</v>
      </c>
      <c r="E107" s="21">
        <v>51.72</v>
      </c>
      <c r="F107" s="36">
        <v>38663</v>
      </c>
      <c r="G107" s="21">
        <v>57.16</v>
      </c>
      <c r="H107" s="22">
        <f t="shared" si="8"/>
        <v>171</v>
      </c>
      <c r="I107" s="23">
        <f t="shared" si="9"/>
        <v>0.10518174787316315</v>
      </c>
    </row>
    <row r="108" spans="1:9" ht="12.75">
      <c r="A108" s="11" t="s">
        <v>213</v>
      </c>
      <c r="B108" s="9" t="s">
        <v>214</v>
      </c>
      <c r="C108" s="19" t="s">
        <v>15</v>
      </c>
      <c r="D108" s="36">
        <v>38636</v>
      </c>
      <c r="E108" s="21">
        <v>37.04</v>
      </c>
      <c r="F108" s="36">
        <v>38663</v>
      </c>
      <c r="G108" s="21">
        <v>39.95</v>
      </c>
      <c r="H108" s="22">
        <f t="shared" si="8"/>
        <v>27</v>
      </c>
      <c r="I108" s="23">
        <f t="shared" si="9"/>
        <v>0.07856371490280788</v>
      </c>
    </row>
    <row r="109" spans="1:9" ht="12.75">
      <c r="A109" s="11" t="s">
        <v>215</v>
      </c>
      <c r="B109" s="9" t="s">
        <v>32</v>
      </c>
      <c r="C109" s="19" t="s">
        <v>15</v>
      </c>
      <c r="D109" s="36">
        <v>38636</v>
      </c>
      <c r="E109" s="21">
        <v>139.4</v>
      </c>
      <c r="F109" s="36">
        <v>38663</v>
      </c>
      <c r="G109" s="21">
        <v>130.53</v>
      </c>
      <c r="H109" s="22">
        <f t="shared" si="8"/>
        <v>27</v>
      </c>
      <c r="I109" s="23">
        <f t="shared" si="9"/>
        <v>-0.06362984218077478</v>
      </c>
    </row>
    <row r="110" spans="1:9" ht="12.75">
      <c r="A110" s="11" t="s">
        <v>216</v>
      </c>
      <c r="B110" s="9" t="s">
        <v>217</v>
      </c>
      <c r="C110" s="19" t="s">
        <v>167</v>
      </c>
      <c r="D110" s="36">
        <v>38601</v>
      </c>
      <c r="E110" s="21">
        <v>54.14</v>
      </c>
      <c r="F110" s="36">
        <v>38663</v>
      </c>
      <c r="G110" s="21">
        <v>55</v>
      </c>
      <c r="H110" s="22">
        <f t="shared" si="8"/>
        <v>62</v>
      </c>
      <c r="I110" s="23">
        <f t="shared" si="9"/>
        <v>0.01588474325821942</v>
      </c>
    </row>
    <row r="111" spans="1:9" ht="12.75">
      <c r="A111" s="11" t="s">
        <v>218</v>
      </c>
      <c r="B111" s="10" t="s">
        <v>219</v>
      </c>
      <c r="C111" s="17" t="s">
        <v>220</v>
      </c>
      <c r="D111" s="36">
        <v>38415</v>
      </c>
      <c r="E111" s="20">
        <v>19.12</v>
      </c>
      <c r="F111" s="36">
        <v>38686</v>
      </c>
      <c r="G111" s="21">
        <v>28.13</v>
      </c>
      <c r="H111" s="22">
        <f t="shared" si="8"/>
        <v>271</v>
      </c>
      <c r="I111" s="23">
        <f t="shared" si="9"/>
        <v>0.4712343096234308</v>
      </c>
    </row>
    <row r="112" spans="1:9" ht="12.75">
      <c r="A112" s="11" t="s">
        <v>221</v>
      </c>
      <c r="B112" s="10" t="s">
        <v>222</v>
      </c>
      <c r="C112" s="19" t="s">
        <v>223</v>
      </c>
      <c r="D112" s="36">
        <v>38278</v>
      </c>
      <c r="E112" s="20">
        <v>43.7</v>
      </c>
      <c r="F112" s="36">
        <v>38686</v>
      </c>
      <c r="G112" s="21">
        <v>64.7</v>
      </c>
      <c r="H112" s="22">
        <f t="shared" si="8"/>
        <v>408</v>
      </c>
      <c r="I112" s="23">
        <f t="shared" si="9"/>
        <v>0.48054919908466814</v>
      </c>
    </row>
    <row r="113" spans="1:9" ht="12.75">
      <c r="A113" s="11" t="s">
        <v>224</v>
      </c>
      <c r="B113" s="10" t="s">
        <v>225</v>
      </c>
      <c r="C113" s="19" t="s">
        <v>154</v>
      </c>
      <c r="D113" s="36">
        <v>38429</v>
      </c>
      <c r="E113" s="20">
        <v>5.86</v>
      </c>
      <c r="F113" s="36">
        <v>38686</v>
      </c>
      <c r="G113" s="21">
        <v>8.59</v>
      </c>
      <c r="H113" s="22">
        <f t="shared" si="8"/>
        <v>257</v>
      </c>
      <c r="I113" s="23">
        <f t="shared" si="9"/>
        <v>0.4658703071672354</v>
      </c>
    </row>
    <row r="114" spans="1:9" ht="12.75">
      <c r="A114" s="11" t="s">
        <v>226</v>
      </c>
      <c r="B114" s="10" t="s">
        <v>227</v>
      </c>
      <c r="C114" s="19" t="s">
        <v>154</v>
      </c>
      <c r="D114" s="36">
        <v>38320</v>
      </c>
      <c r="E114" s="20">
        <v>62</v>
      </c>
      <c r="F114" s="36">
        <v>38686</v>
      </c>
      <c r="G114" s="21">
        <v>79.34</v>
      </c>
      <c r="H114" s="22">
        <f t="shared" si="8"/>
        <v>366</v>
      </c>
      <c r="I114" s="23">
        <f t="shared" si="9"/>
        <v>0.27967741935483875</v>
      </c>
    </row>
    <row r="115" spans="1:9" ht="12.75">
      <c r="A115" s="11" t="s">
        <v>228</v>
      </c>
      <c r="B115" s="10" t="s">
        <v>229</v>
      </c>
      <c r="C115" s="19" t="s">
        <v>223</v>
      </c>
      <c r="D115" s="36">
        <v>38278</v>
      </c>
      <c r="E115" s="20">
        <v>67.3</v>
      </c>
      <c r="F115" s="36">
        <v>38686</v>
      </c>
      <c r="G115" s="21">
        <v>69.27</v>
      </c>
      <c r="H115" s="22">
        <f t="shared" si="8"/>
        <v>408</v>
      </c>
      <c r="I115" s="23">
        <f t="shared" si="9"/>
        <v>0.029271916790490324</v>
      </c>
    </row>
    <row r="116" spans="1:9" ht="12.75">
      <c r="A116" s="11" t="s">
        <v>230</v>
      </c>
      <c r="B116" s="9" t="s">
        <v>231</v>
      </c>
      <c r="C116" s="19" t="s">
        <v>15</v>
      </c>
      <c r="D116" s="36">
        <v>38664</v>
      </c>
      <c r="E116" s="21">
        <v>62.7</v>
      </c>
      <c r="F116" s="36">
        <v>38699</v>
      </c>
      <c r="G116" s="21">
        <v>69.19</v>
      </c>
      <c r="H116" s="22">
        <f t="shared" si="8"/>
        <v>35</v>
      </c>
      <c r="I116" s="23">
        <f t="shared" si="9"/>
        <v>0.10350877192982448</v>
      </c>
    </row>
    <row r="117" spans="1:9" ht="12.75">
      <c r="A117" s="11" t="s">
        <v>232</v>
      </c>
      <c r="B117" s="9" t="s">
        <v>233</v>
      </c>
      <c r="C117" s="19" t="s">
        <v>15</v>
      </c>
      <c r="D117" s="36">
        <v>38664</v>
      </c>
      <c r="E117" s="21">
        <v>60.52</v>
      </c>
      <c r="F117" s="36">
        <v>38699</v>
      </c>
      <c r="G117" s="21">
        <v>60.55</v>
      </c>
      <c r="H117" s="22">
        <f t="shared" si="8"/>
        <v>35</v>
      </c>
      <c r="I117" s="23">
        <f t="shared" si="9"/>
        <v>0.0004957038995372444</v>
      </c>
    </row>
    <row r="118" spans="1:9" ht="12.75">
      <c r="A118" s="11" t="s">
        <v>201</v>
      </c>
      <c r="B118" s="9" t="s">
        <v>68</v>
      </c>
      <c r="C118" s="19" t="s">
        <v>15</v>
      </c>
      <c r="D118" s="36">
        <v>38664</v>
      </c>
      <c r="E118" s="21">
        <v>21.91</v>
      </c>
      <c r="F118" s="36">
        <v>38699</v>
      </c>
      <c r="G118" s="21">
        <v>25.41</v>
      </c>
      <c r="H118" s="22">
        <f t="shared" si="8"/>
        <v>35</v>
      </c>
      <c r="I118" s="23">
        <f t="shared" si="9"/>
        <v>0.1597444089456869</v>
      </c>
    </row>
    <row r="119" spans="1:9" ht="12.75">
      <c r="A119" s="11" t="s">
        <v>234</v>
      </c>
      <c r="B119" s="9" t="s">
        <v>95</v>
      </c>
      <c r="C119" s="19" t="s">
        <v>15</v>
      </c>
      <c r="D119" s="36">
        <v>38664</v>
      </c>
      <c r="E119" s="21">
        <v>20.6</v>
      </c>
      <c r="F119" s="36">
        <v>38699</v>
      </c>
      <c r="G119" s="21">
        <v>20.94</v>
      </c>
      <c r="H119" s="22">
        <f t="shared" si="8"/>
        <v>35</v>
      </c>
      <c r="I119" s="23">
        <f t="shared" si="9"/>
        <v>0.01650485436893203</v>
      </c>
    </row>
    <row r="120" spans="1:9" ht="12.75">
      <c r="A120" s="11" t="s">
        <v>98</v>
      </c>
      <c r="B120" s="9" t="s">
        <v>99</v>
      </c>
      <c r="C120" s="19" t="s">
        <v>15</v>
      </c>
      <c r="D120" s="36">
        <v>38608</v>
      </c>
      <c r="E120" s="21">
        <v>15.69</v>
      </c>
      <c r="F120" s="36">
        <v>38699</v>
      </c>
      <c r="G120" s="21">
        <v>13.95</v>
      </c>
      <c r="H120" s="22">
        <f t="shared" si="8"/>
        <v>91</v>
      </c>
      <c r="I120" s="23">
        <f t="shared" si="9"/>
        <v>-0.11089866156787764</v>
      </c>
    </row>
    <row r="121" spans="1:9" ht="12.75">
      <c r="A121" s="11" t="s">
        <v>235</v>
      </c>
      <c r="B121" s="9" t="s">
        <v>187</v>
      </c>
      <c r="C121" s="19" t="s">
        <v>15</v>
      </c>
      <c r="D121" s="36">
        <v>38699</v>
      </c>
      <c r="E121" s="21">
        <v>36.02</v>
      </c>
      <c r="F121" s="36">
        <v>38720</v>
      </c>
      <c r="G121" s="21">
        <v>36.46</v>
      </c>
      <c r="H121" s="22">
        <f aca="true" t="shared" si="10" ref="H121:H166">F121-D121</f>
        <v>21</v>
      </c>
      <c r="I121" s="23">
        <f aca="true" t="shared" si="11" ref="I121:I166">(G121-E121)/E121</f>
        <v>0.012215435868961623</v>
      </c>
    </row>
    <row r="122" spans="1:9" ht="12.75">
      <c r="A122" s="11" t="s">
        <v>236</v>
      </c>
      <c r="B122" s="9" t="s">
        <v>237</v>
      </c>
      <c r="C122" s="19" t="s">
        <v>15</v>
      </c>
      <c r="D122" s="36">
        <v>38664</v>
      </c>
      <c r="E122" s="21">
        <v>65.76</v>
      </c>
      <c r="F122" s="36">
        <v>38720</v>
      </c>
      <c r="G122" s="21">
        <v>65.5</v>
      </c>
      <c r="H122" s="22">
        <f t="shared" si="10"/>
        <v>56</v>
      </c>
      <c r="I122" s="23">
        <f t="shared" si="11"/>
        <v>-0.0039537712895377905</v>
      </c>
    </row>
    <row r="123" spans="1:9" ht="12.75">
      <c r="A123" s="11" t="s">
        <v>238</v>
      </c>
      <c r="B123" s="9" t="s">
        <v>32</v>
      </c>
      <c r="C123" s="19" t="s">
        <v>15</v>
      </c>
      <c r="D123" s="36">
        <v>38699</v>
      </c>
      <c r="E123" s="21">
        <v>141.8</v>
      </c>
      <c r="F123" s="36">
        <v>38720</v>
      </c>
      <c r="G123" s="21">
        <v>142.85</v>
      </c>
      <c r="H123" s="22">
        <f t="shared" si="10"/>
        <v>21</v>
      </c>
      <c r="I123" s="23">
        <f t="shared" si="11"/>
        <v>0.0074047954866007255</v>
      </c>
    </row>
    <row r="124" spans="1:9" ht="12.75">
      <c r="A124" s="11" t="s">
        <v>135</v>
      </c>
      <c r="B124" s="10" t="s">
        <v>136</v>
      </c>
      <c r="C124" s="19" t="s">
        <v>15</v>
      </c>
      <c r="D124" s="36">
        <v>38587</v>
      </c>
      <c r="E124" s="21">
        <v>30.09</v>
      </c>
      <c r="F124" s="36">
        <v>38720</v>
      </c>
      <c r="G124" s="21">
        <v>30.05</v>
      </c>
      <c r="H124" s="22">
        <f t="shared" si="10"/>
        <v>133</v>
      </c>
      <c r="I124" s="23">
        <f t="shared" si="11"/>
        <v>-0.001329345297440982</v>
      </c>
    </row>
    <row r="125" spans="1:9" ht="12.75">
      <c r="A125" s="11" t="s">
        <v>123</v>
      </c>
      <c r="B125" s="10" t="s">
        <v>124</v>
      </c>
      <c r="C125" s="19" t="s">
        <v>105</v>
      </c>
      <c r="D125" s="36">
        <v>38397</v>
      </c>
      <c r="E125" s="20">
        <v>26.23</v>
      </c>
      <c r="F125" s="36">
        <v>38727</v>
      </c>
      <c r="G125" s="21">
        <v>27.585</v>
      </c>
      <c r="H125" s="22">
        <f t="shared" si="10"/>
        <v>330</v>
      </c>
      <c r="I125" s="23">
        <f t="shared" si="11"/>
        <v>0.051658406404879925</v>
      </c>
    </row>
    <row r="126" spans="1:9" ht="12.75">
      <c r="A126" s="11" t="s">
        <v>239</v>
      </c>
      <c r="B126" s="9" t="s">
        <v>240</v>
      </c>
      <c r="C126" s="19" t="s">
        <v>154</v>
      </c>
      <c r="D126" s="36">
        <v>38478</v>
      </c>
      <c r="E126" s="21">
        <v>21.62</v>
      </c>
      <c r="F126" s="36">
        <v>38741</v>
      </c>
      <c r="G126" s="21">
        <v>32.95</v>
      </c>
      <c r="H126" s="22">
        <f t="shared" si="10"/>
        <v>263</v>
      </c>
      <c r="I126" s="23">
        <f t="shared" si="11"/>
        <v>0.5240518038852915</v>
      </c>
    </row>
    <row r="127" spans="1:9" ht="12.75">
      <c r="A127" s="11" t="s">
        <v>241</v>
      </c>
      <c r="B127" s="10" t="s">
        <v>242</v>
      </c>
      <c r="C127" s="19" t="s">
        <v>154</v>
      </c>
      <c r="D127" s="36">
        <v>38435</v>
      </c>
      <c r="E127" s="20">
        <v>5.25</v>
      </c>
      <c r="F127" s="36">
        <v>38741</v>
      </c>
      <c r="G127" s="21">
        <v>6.63</v>
      </c>
      <c r="H127" s="22">
        <f t="shared" si="10"/>
        <v>306</v>
      </c>
      <c r="I127" s="23">
        <f t="shared" si="11"/>
        <v>0.26285714285714284</v>
      </c>
    </row>
    <row r="128" spans="1:9" ht="12.75">
      <c r="A128" s="18" t="s">
        <v>243</v>
      </c>
      <c r="B128" s="9" t="s">
        <v>244</v>
      </c>
      <c r="C128" s="19" t="s">
        <v>167</v>
      </c>
      <c r="D128" s="36">
        <v>38537</v>
      </c>
      <c r="E128" s="21">
        <v>11.9</v>
      </c>
      <c r="F128" s="36">
        <v>38741</v>
      </c>
      <c r="G128" s="21">
        <v>14.84</v>
      </c>
      <c r="H128" s="22">
        <f t="shared" si="10"/>
        <v>204</v>
      </c>
      <c r="I128" s="23">
        <f t="shared" si="11"/>
        <v>0.24705882352941172</v>
      </c>
    </row>
    <row r="129" spans="1:9" ht="12.75">
      <c r="A129" s="11" t="s">
        <v>245</v>
      </c>
      <c r="B129" s="9" t="s">
        <v>246</v>
      </c>
      <c r="C129" s="19" t="s">
        <v>154</v>
      </c>
      <c r="D129" s="36">
        <v>38506</v>
      </c>
      <c r="E129" s="21">
        <v>25.4</v>
      </c>
      <c r="F129" s="36">
        <v>38741</v>
      </c>
      <c r="G129" s="21">
        <v>35.8</v>
      </c>
      <c r="H129" s="22">
        <f t="shared" si="10"/>
        <v>235</v>
      </c>
      <c r="I129" s="23">
        <f t="shared" si="11"/>
        <v>0.4094488188976378</v>
      </c>
    </row>
    <row r="130" spans="1:9" ht="12.75">
      <c r="A130" s="11" t="s">
        <v>38</v>
      </c>
      <c r="B130" s="9" t="s">
        <v>39</v>
      </c>
      <c r="C130" s="19" t="s">
        <v>15</v>
      </c>
      <c r="D130" s="36">
        <v>38720</v>
      </c>
      <c r="E130" s="21">
        <v>58.84</v>
      </c>
      <c r="F130" s="36">
        <v>38748</v>
      </c>
      <c r="G130" s="21">
        <v>65.5</v>
      </c>
      <c r="H130" s="22">
        <f t="shared" si="10"/>
        <v>28</v>
      </c>
      <c r="I130" s="23">
        <f t="shared" si="11"/>
        <v>0.11318830727396323</v>
      </c>
    </row>
    <row r="131" spans="1:9" ht="12.75">
      <c r="A131" s="11" t="s">
        <v>247</v>
      </c>
      <c r="B131" s="9" t="s">
        <v>148</v>
      </c>
      <c r="C131" s="19" t="s">
        <v>15</v>
      </c>
      <c r="D131" s="36">
        <v>38720</v>
      </c>
      <c r="E131" s="21">
        <v>128.51</v>
      </c>
      <c r="F131" s="36">
        <v>38748</v>
      </c>
      <c r="G131" s="21">
        <v>138.07</v>
      </c>
      <c r="H131" s="22">
        <f t="shared" si="10"/>
        <v>28</v>
      </c>
      <c r="I131" s="23">
        <f t="shared" si="11"/>
        <v>0.07439109796902967</v>
      </c>
    </row>
    <row r="132" spans="1:9" ht="12.75">
      <c r="A132" s="11" t="s">
        <v>248</v>
      </c>
      <c r="B132" s="10" t="s">
        <v>249</v>
      </c>
      <c r="C132" s="19" t="s">
        <v>15</v>
      </c>
      <c r="D132" s="36">
        <v>38587</v>
      </c>
      <c r="E132" s="21">
        <v>36.5</v>
      </c>
      <c r="F132" s="36">
        <v>38748</v>
      </c>
      <c r="G132" s="21">
        <v>48.28</v>
      </c>
      <c r="H132" s="22">
        <f t="shared" si="10"/>
        <v>161</v>
      </c>
      <c r="I132" s="23">
        <f t="shared" si="11"/>
        <v>0.3227397260273973</v>
      </c>
    </row>
    <row r="133" spans="1:9" ht="12.75">
      <c r="A133" s="11" t="s">
        <v>24</v>
      </c>
      <c r="B133" s="9" t="s">
        <v>25</v>
      </c>
      <c r="C133" s="19" t="s">
        <v>15</v>
      </c>
      <c r="D133" s="36">
        <v>38720</v>
      </c>
      <c r="E133" s="21">
        <v>39.5</v>
      </c>
      <c r="F133" s="36">
        <v>38748</v>
      </c>
      <c r="G133" s="21">
        <v>39.79</v>
      </c>
      <c r="H133" s="22">
        <f t="shared" si="10"/>
        <v>28</v>
      </c>
      <c r="I133" s="23">
        <f t="shared" si="11"/>
        <v>0.007341772151898712</v>
      </c>
    </row>
    <row r="134" spans="1:9" ht="12.75">
      <c r="A134" s="11" t="s">
        <v>183</v>
      </c>
      <c r="B134" s="9" t="s">
        <v>90</v>
      </c>
      <c r="C134" s="19" t="s">
        <v>15</v>
      </c>
      <c r="D134" s="36">
        <v>38699</v>
      </c>
      <c r="E134" s="21">
        <v>70.55</v>
      </c>
      <c r="F134" s="36">
        <v>38776</v>
      </c>
      <c r="G134" s="21">
        <v>88.4</v>
      </c>
      <c r="H134" s="22">
        <f t="shared" si="10"/>
        <v>77</v>
      </c>
      <c r="I134" s="23">
        <f t="shared" si="11"/>
        <v>0.25301204819277123</v>
      </c>
    </row>
    <row r="135" spans="1:9" ht="12.75">
      <c r="A135" s="11" t="s">
        <v>232</v>
      </c>
      <c r="B135" s="9" t="s">
        <v>233</v>
      </c>
      <c r="C135" s="19" t="s">
        <v>15</v>
      </c>
      <c r="D135" s="36">
        <v>38720</v>
      </c>
      <c r="E135" s="21">
        <v>59.95</v>
      </c>
      <c r="F135" s="36">
        <v>38776</v>
      </c>
      <c r="G135" s="21">
        <v>63.61</v>
      </c>
      <c r="H135" s="22">
        <f t="shared" si="10"/>
        <v>56</v>
      </c>
      <c r="I135" s="23">
        <f t="shared" si="11"/>
        <v>0.06105087572977475</v>
      </c>
    </row>
    <row r="136" spans="1:9" ht="12.75">
      <c r="A136" s="11" t="s">
        <v>250</v>
      </c>
      <c r="B136" s="9" t="s">
        <v>189</v>
      </c>
      <c r="C136" s="19" t="s">
        <v>15</v>
      </c>
      <c r="D136" s="36">
        <v>38748</v>
      </c>
      <c r="E136" s="21">
        <v>24.1</v>
      </c>
      <c r="F136" s="36">
        <v>38776</v>
      </c>
      <c r="G136" s="21">
        <v>24.84</v>
      </c>
      <c r="H136" s="22">
        <f t="shared" si="10"/>
        <v>28</v>
      </c>
      <c r="I136" s="23">
        <f t="shared" si="11"/>
        <v>0.030705394190871302</v>
      </c>
    </row>
    <row r="137" spans="1:9" ht="12.75">
      <c r="A137" s="11" t="s">
        <v>251</v>
      </c>
      <c r="B137" s="9" t="s">
        <v>37</v>
      </c>
      <c r="C137" s="19" t="s">
        <v>15</v>
      </c>
      <c r="D137" s="36">
        <v>38748</v>
      </c>
      <c r="E137" s="21">
        <v>98.64</v>
      </c>
      <c r="F137" s="36">
        <v>38776</v>
      </c>
      <c r="G137" s="21">
        <v>98.7</v>
      </c>
      <c r="H137" s="22">
        <f t="shared" si="10"/>
        <v>28</v>
      </c>
      <c r="I137" s="23">
        <f t="shared" si="11"/>
        <v>0.0006082725060827481</v>
      </c>
    </row>
    <row r="138" spans="1:9" ht="12.75">
      <c r="A138" s="11" t="s">
        <v>252</v>
      </c>
      <c r="B138" s="9" t="s">
        <v>21</v>
      </c>
      <c r="C138" s="19" t="s">
        <v>15</v>
      </c>
      <c r="D138" s="36">
        <v>38699</v>
      </c>
      <c r="E138" s="21">
        <v>59.9</v>
      </c>
      <c r="F138" s="36">
        <v>38776</v>
      </c>
      <c r="G138" s="21">
        <v>56.69</v>
      </c>
      <c r="H138" s="22">
        <f t="shared" si="10"/>
        <v>77</v>
      </c>
      <c r="I138" s="23">
        <f t="shared" si="11"/>
        <v>-0.05358931552587648</v>
      </c>
    </row>
    <row r="139" spans="1:9" ht="12.75">
      <c r="A139" s="11" t="s">
        <v>253</v>
      </c>
      <c r="B139" s="10" t="s">
        <v>254</v>
      </c>
      <c r="C139" s="19" t="s">
        <v>255</v>
      </c>
      <c r="D139" s="36">
        <v>38231</v>
      </c>
      <c r="E139" s="20">
        <v>15.27</v>
      </c>
      <c r="F139" s="36">
        <v>38783</v>
      </c>
      <c r="G139" s="21">
        <v>29.6</v>
      </c>
      <c r="H139" s="22">
        <f t="shared" si="10"/>
        <v>552</v>
      </c>
      <c r="I139" s="23">
        <f t="shared" si="11"/>
        <v>0.9384413883431567</v>
      </c>
    </row>
    <row r="140" spans="1:9" ht="12.75">
      <c r="A140" s="11" t="s">
        <v>256</v>
      </c>
      <c r="B140" s="10" t="s">
        <v>257</v>
      </c>
      <c r="C140" s="11" t="s">
        <v>258</v>
      </c>
      <c r="D140" s="36">
        <v>38769</v>
      </c>
      <c r="E140" s="21">
        <v>58.22</v>
      </c>
      <c r="F140" s="36">
        <v>38804</v>
      </c>
      <c r="G140" s="21">
        <v>59.35</v>
      </c>
      <c r="H140" s="22">
        <f t="shared" si="10"/>
        <v>35</v>
      </c>
      <c r="I140" s="23">
        <f t="shared" si="11"/>
        <v>0.019409137753349407</v>
      </c>
    </row>
    <row r="141" spans="1:9" ht="12.75">
      <c r="A141" s="11" t="s">
        <v>259</v>
      </c>
      <c r="B141" s="10" t="s">
        <v>260</v>
      </c>
      <c r="C141" s="11" t="s">
        <v>258</v>
      </c>
      <c r="D141" s="36">
        <v>38769</v>
      </c>
      <c r="E141" s="21">
        <v>60</v>
      </c>
      <c r="F141" s="36">
        <v>38804</v>
      </c>
      <c r="G141" s="21">
        <v>65.01</v>
      </c>
      <c r="H141" s="22">
        <f t="shared" si="10"/>
        <v>35</v>
      </c>
      <c r="I141" s="23">
        <f t="shared" si="11"/>
        <v>0.08350000000000009</v>
      </c>
    </row>
    <row r="142" spans="1:9" ht="12.75">
      <c r="A142" s="11" t="s">
        <v>261</v>
      </c>
      <c r="B142" s="10" t="s">
        <v>262</v>
      </c>
      <c r="C142" s="19" t="s">
        <v>263</v>
      </c>
      <c r="D142" s="36">
        <v>38293</v>
      </c>
      <c r="E142" s="20">
        <v>30.44</v>
      </c>
      <c r="F142" s="36">
        <v>38804</v>
      </c>
      <c r="G142" s="21">
        <v>40.99</v>
      </c>
      <c r="H142" s="22">
        <f t="shared" si="10"/>
        <v>511</v>
      </c>
      <c r="I142" s="23">
        <f t="shared" si="11"/>
        <v>0.34658344283837056</v>
      </c>
    </row>
    <row r="143" spans="1:9" ht="12.75">
      <c r="A143" s="11" t="s">
        <v>264</v>
      </c>
      <c r="B143" s="9" t="s">
        <v>237</v>
      </c>
      <c r="C143" s="19" t="s">
        <v>15</v>
      </c>
      <c r="D143" s="36">
        <v>38748</v>
      </c>
      <c r="E143" s="21">
        <v>72.3</v>
      </c>
      <c r="F143" s="36">
        <v>38804</v>
      </c>
      <c r="G143" s="21">
        <v>69.63</v>
      </c>
      <c r="H143" s="22">
        <f t="shared" si="10"/>
        <v>56</v>
      </c>
      <c r="I143" s="23">
        <f t="shared" si="11"/>
        <v>-0.03692946058091289</v>
      </c>
    </row>
    <row r="144" spans="1:9" ht="12.75">
      <c r="A144" s="11" t="s">
        <v>265</v>
      </c>
      <c r="B144" s="10" t="s">
        <v>32</v>
      </c>
      <c r="C144" s="19" t="s">
        <v>15</v>
      </c>
      <c r="D144" s="36">
        <v>38776</v>
      </c>
      <c r="E144" s="21">
        <v>57.1</v>
      </c>
      <c r="F144" s="36">
        <v>38804</v>
      </c>
      <c r="G144" s="21">
        <v>55.98</v>
      </c>
      <c r="H144" s="22">
        <f t="shared" si="10"/>
        <v>28</v>
      </c>
      <c r="I144" s="23">
        <f t="shared" si="11"/>
        <v>-0.019614711033275035</v>
      </c>
    </row>
    <row r="145" spans="1:9" ht="12.75">
      <c r="A145" s="11" t="s">
        <v>266</v>
      </c>
      <c r="B145" s="10" t="s">
        <v>267</v>
      </c>
      <c r="C145" s="19" t="s">
        <v>15</v>
      </c>
      <c r="D145" s="36">
        <v>38776</v>
      </c>
      <c r="E145" s="21">
        <v>7.16</v>
      </c>
      <c r="F145" s="36">
        <v>38804</v>
      </c>
      <c r="G145" s="21">
        <v>7.95</v>
      </c>
      <c r="H145" s="22">
        <f t="shared" si="10"/>
        <v>28</v>
      </c>
      <c r="I145" s="23">
        <f t="shared" si="11"/>
        <v>0.11033519553072627</v>
      </c>
    </row>
    <row r="146" spans="1:9" ht="12.75">
      <c r="A146" s="11" t="s">
        <v>268</v>
      </c>
      <c r="B146" s="10" t="s">
        <v>200</v>
      </c>
      <c r="C146" s="19" t="s">
        <v>15</v>
      </c>
      <c r="D146" s="36">
        <v>38776</v>
      </c>
      <c r="E146" s="21">
        <v>37.6</v>
      </c>
      <c r="F146" s="36">
        <v>38804</v>
      </c>
      <c r="G146" s="21">
        <v>38.72</v>
      </c>
      <c r="H146" s="22">
        <f t="shared" si="10"/>
        <v>28</v>
      </c>
      <c r="I146" s="23">
        <f t="shared" si="11"/>
        <v>0.029787234042553123</v>
      </c>
    </row>
    <row r="147" spans="1:9" ht="12.75">
      <c r="A147" s="11" t="s">
        <v>269</v>
      </c>
      <c r="B147" s="10" t="s">
        <v>270</v>
      </c>
      <c r="C147" s="11" t="s">
        <v>258</v>
      </c>
      <c r="D147" s="36">
        <v>38769</v>
      </c>
      <c r="E147" s="21">
        <v>82.58</v>
      </c>
      <c r="F147" s="36">
        <v>38804</v>
      </c>
      <c r="G147" s="21">
        <v>85.91</v>
      </c>
      <c r="H147" s="22">
        <f t="shared" si="10"/>
        <v>35</v>
      </c>
      <c r="I147" s="23">
        <f t="shared" si="11"/>
        <v>0.040324533785420176</v>
      </c>
    </row>
    <row r="148" spans="1:9" ht="12.75">
      <c r="A148" s="11" t="s">
        <v>202</v>
      </c>
      <c r="B148" s="9" t="s">
        <v>203</v>
      </c>
      <c r="C148" s="17" t="s">
        <v>220</v>
      </c>
      <c r="D148" s="36">
        <v>38537</v>
      </c>
      <c r="E148" s="21">
        <v>17.49</v>
      </c>
      <c r="F148" s="36">
        <v>38804</v>
      </c>
      <c r="G148" s="21">
        <v>17.95</v>
      </c>
      <c r="H148" s="22">
        <f t="shared" si="10"/>
        <v>267</v>
      </c>
      <c r="I148" s="23">
        <f t="shared" si="11"/>
        <v>0.02630074328187541</v>
      </c>
    </row>
    <row r="149" spans="1:9" ht="12.75">
      <c r="A149" s="11" t="s">
        <v>271</v>
      </c>
      <c r="B149" s="9" t="s">
        <v>272</v>
      </c>
      <c r="C149" s="19" t="s">
        <v>15</v>
      </c>
      <c r="D149" s="36">
        <v>38608</v>
      </c>
      <c r="E149" s="21">
        <v>22.43</v>
      </c>
      <c r="F149" s="36">
        <v>38833</v>
      </c>
      <c r="G149" s="21">
        <v>29.59</v>
      </c>
      <c r="H149" s="22">
        <f t="shared" si="10"/>
        <v>225</v>
      </c>
      <c r="I149" s="23">
        <f t="shared" si="11"/>
        <v>0.3192153366027642</v>
      </c>
    </row>
    <row r="150" spans="1:9" ht="12.75">
      <c r="A150" s="11" t="s">
        <v>273</v>
      </c>
      <c r="B150" s="9" t="s">
        <v>274</v>
      </c>
      <c r="C150" s="19" t="s">
        <v>15</v>
      </c>
      <c r="D150" s="36">
        <v>38699</v>
      </c>
      <c r="E150" s="21">
        <v>23.89</v>
      </c>
      <c r="F150" s="36">
        <v>38833</v>
      </c>
      <c r="G150" s="21">
        <v>33.04</v>
      </c>
      <c r="H150" s="22">
        <f t="shared" si="10"/>
        <v>134</v>
      </c>
      <c r="I150" s="23">
        <f t="shared" si="11"/>
        <v>0.38300544160736705</v>
      </c>
    </row>
    <row r="151" spans="1:9" ht="12.75">
      <c r="A151" s="11" t="s">
        <v>275</v>
      </c>
      <c r="B151" s="10" t="s">
        <v>17</v>
      </c>
      <c r="C151" s="19" t="s">
        <v>15</v>
      </c>
      <c r="D151" s="36">
        <v>38776</v>
      </c>
      <c r="E151" s="21">
        <v>19.77</v>
      </c>
      <c r="F151" s="36">
        <v>38833</v>
      </c>
      <c r="G151" s="21">
        <v>18.79</v>
      </c>
      <c r="H151" s="22">
        <f t="shared" si="10"/>
        <v>57</v>
      </c>
      <c r="I151" s="23">
        <f t="shared" si="11"/>
        <v>-0.0495700556398584</v>
      </c>
    </row>
    <row r="152" spans="1:9" ht="12.75">
      <c r="A152" s="11" t="s">
        <v>276</v>
      </c>
      <c r="B152" s="10" t="s">
        <v>37</v>
      </c>
      <c r="C152" s="19" t="s">
        <v>15</v>
      </c>
      <c r="D152" s="36">
        <v>38804</v>
      </c>
      <c r="E152" s="21">
        <v>104.05</v>
      </c>
      <c r="F152" s="36">
        <v>38833</v>
      </c>
      <c r="G152" s="21">
        <v>113.3</v>
      </c>
      <c r="H152" s="22">
        <f t="shared" si="10"/>
        <v>29</v>
      </c>
      <c r="I152" s="23">
        <f t="shared" si="11"/>
        <v>0.08889956751561749</v>
      </c>
    </row>
    <row r="153" spans="1:9" ht="12.75">
      <c r="A153" s="11" t="s">
        <v>277</v>
      </c>
      <c r="B153" s="10" t="s">
        <v>278</v>
      </c>
      <c r="C153" s="19" t="s">
        <v>15</v>
      </c>
      <c r="D153" s="36">
        <v>38776</v>
      </c>
      <c r="E153" s="21">
        <v>67.7</v>
      </c>
      <c r="F153" s="36">
        <v>38860</v>
      </c>
      <c r="G153" s="21">
        <v>61</v>
      </c>
      <c r="H153" s="22">
        <f t="shared" si="10"/>
        <v>84</v>
      </c>
      <c r="I153" s="23">
        <f t="shared" si="11"/>
        <v>-0.09896602658788778</v>
      </c>
    </row>
    <row r="154" spans="1:9" ht="12.75">
      <c r="A154" s="11" t="s">
        <v>279</v>
      </c>
      <c r="B154" s="33" t="s">
        <v>280</v>
      </c>
      <c r="C154" s="19" t="s">
        <v>15</v>
      </c>
      <c r="D154" s="36">
        <v>38833</v>
      </c>
      <c r="E154" s="21">
        <v>25.43</v>
      </c>
      <c r="F154" s="36">
        <v>38860</v>
      </c>
      <c r="G154" s="21">
        <v>25.48</v>
      </c>
      <c r="H154" s="22">
        <f t="shared" si="10"/>
        <v>27</v>
      </c>
      <c r="I154" s="23">
        <f t="shared" si="11"/>
        <v>0.0019661816751868153</v>
      </c>
    </row>
    <row r="155" spans="1:9" ht="12.75">
      <c r="A155" s="11" t="s">
        <v>281</v>
      </c>
      <c r="B155" s="33" t="s">
        <v>282</v>
      </c>
      <c r="C155" s="19" t="s">
        <v>15</v>
      </c>
      <c r="D155" s="36">
        <v>38833</v>
      </c>
      <c r="E155" s="21">
        <v>24.9</v>
      </c>
      <c r="F155" s="36">
        <v>38860</v>
      </c>
      <c r="G155" s="21">
        <v>22.66</v>
      </c>
      <c r="H155" s="22">
        <f t="shared" si="10"/>
        <v>27</v>
      </c>
      <c r="I155" s="23">
        <f t="shared" si="11"/>
        <v>-0.08995983935742966</v>
      </c>
    </row>
    <row r="156" spans="1:9" ht="12.75">
      <c r="A156" s="11" t="s">
        <v>283</v>
      </c>
      <c r="B156" s="33" t="s">
        <v>128</v>
      </c>
      <c r="C156" s="19" t="s">
        <v>15</v>
      </c>
      <c r="D156" s="36">
        <v>38833</v>
      </c>
      <c r="E156" s="21">
        <v>47.1</v>
      </c>
      <c r="F156" s="36">
        <v>38860</v>
      </c>
      <c r="G156" s="21">
        <v>46.17</v>
      </c>
      <c r="H156" s="22">
        <f t="shared" si="10"/>
        <v>27</v>
      </c>
      <c r="I156" s="23">
        <f t="shared" si="11"/>
        <v>-0.019745222929936298</v>
      </c>
    </row>
    <row r="157" spans="1:9" ht="12.75">
      <c r="A157" s="11" t="s">
        <v>284</v>
      </c>
      <c r="B157" s="10" t="s">
        <v>285</v>
      </c>
      <c r="C157" s="19" t="s">
        <v>15</v>
      </c>
      <c r="D157" s="36">
        <v>38804</v>
      </c>
      <c r="E157" s="21">
        <v>30.3</v>
      </c>
      <c r="F157" s="36">
        <v>38860</v>
      </c>
      <c r="G157" s="21">
        <v>30.32</v>
      </c>
      <c r="H157" s="22">
        <f t="shared" si="10"/>
        <v>56</v>
      </c>
      <c r="I157" s="23">
        <f t="shared" si="11"/>
        <v>0.000660066006600646</v>
      </c>
    </row>
    <row r="158" spans="1:9" ht="12.75">
      <c r="A158" s="11" t="s">
        <v>286</v>
      </c>
      <c r="B158" s="34" t="s">
        <v>287</v>
      </c>
      <c r="C158" s="19" t="s">
        <v>15</v>
      </c>
      <c r="D158" s="36">
        <v>38833</v>
      </c>
      <c r="E158" s="21">
        <v>56.81</v>
      </c>
      <c r="F158" s="36">
        <v>38860</v>
      </c>
      <c r="G158" s="21">
        <v>57</v>
      </c>
      <c r="H158" s="22">
        <f t="shared" si="10"/>
        <v>27</v>
      </c>
      <c r="I158" s="23">
        <f t="shared" si="11"/>
        <v>0.0033444816053511306</v>
      </c>
    </row>
    <row r="159" spans="1:9" ht="12.75">
      <c r="A159" s="11" t="s">
        <v>288</v>
      </c>
      <c r="B159" s="35" t="s">
        <v>289</v>
      </c>
      <c r="C159" s="19" t="s">
        <v>15</v>
      </c>
      <c r="D159" s="36">
        <v>38860</v>
      </c>
      <c r="E159" s="21">
        <v>43.76</v>
      </c>
      <c r="F159" s="36">
        <v>38888</v>
      </c>
      <c r="G159" s="21">
        <v>37.23</v>
      </c>
      <c r="H159" s="22">
        <f t="shared" si="10"/>
        <v>28</v>
      </c>
      <c r="I159" s="23">
        <f t="shared" si="11"/>
        <v>-0.14922303473491777</v>
      </c>
    </row>
    <row r="160" spans="1:9" ht="12.75">
      <c r="A160" s="11" t="s">
        <v>290</v>
      </c>
      <c r="B160" s="35" t="s">
        <v>291</v>
      </c>
      <c r="C160" s="19" t="s">
        <v>15</v>
      </c>
      <c r="D160" s="36">
        <v>38860</v>
      </c>
      <c r="E160" s="21">
        <v>33.03</v>
      </c>
      <c r="F160" s="36">
        <v>38888</v>
      </c>
      <c r="G160" s="21">
        <v>31.5</v>
      </c>
      <c r="H160" s="22">
        <f t="shared" si="10"/>
        <v>28</v>
      </c>
      <c r="I160" s="23">
        <f t="shared" si="11"/>
        <v>-0.046321525885558615</v>
      </c>
    </row>
    <row r="161" spans="1:9" ht="12.75">
      <c r="A161" s="11" t="s">
        <v>115</v>
      </c>
      <c r="B161" s="9" t="s">
        <v>116</v>
      </c>
      <c r="C161" s="19" t="s">
        <v>15</v>
      </c>
      <c r="D161" s="36">
        <v>38664</v>
      </c>
      <c r="E161" s="21">
        <v>51.17</v>
      </c>
      <c r="F161" s="36">
        <v>38888</v>
      </c>
      <c r="G161" s="21">
        <v>58.95</v>
      </c>
      <c r="H161" s="22">
        <f t="shared" si="10"/>
        <v>224</v>
      </c>
      <c r="I161" s="23">
        <f t="shared" si="11"/>
        <v>0.1520422122337307</v>
      </c>
    </row>
    <row r="162" spans="1:9" ht="12.75">
      <c r="A162" s="11" t="s">
        <v>135</v>
      </c>
      <c r="B162" s="9" t="s">
        <v>136</v>
      </c>
      <c r="C162" s="19" t="s">
        <v>15</v>
      </c>
      <c r="D162" s="36">
        <v>38748</v>
      </c>
      <c r="E162" s="21">
        <v>29.67</v>
      </c>
      <c r="F162" s="36">
        <v>38888</v>
      </c>
      <c r="G162" s="21">
        <v>31.2</v>
      </c>
      <c r="H162" s="22">
        <f t="shared" si="10"/>
        <v>140</v>
      </c>
      <c r="I162" s="23">
        <f t="shared" si="11"/>
        <v>0.05156723963599587</v>
      </c>
    </row>
    <row r="163" spans="1:9" ht="12.75">
      <c r="A163" s="11" t="s">
        <v>292</v>
      </c>
      <c r="B163" s="35" t="s">
        <v>293</v>
      </c>
      <c r="C163" s="19" t="s">
        <v>15</v>
      </c>
      <c r="D163" s="36">
        <v>38860</v>
      </c>
      <c r="E163" s="21">
        <v>47.52</v>
      </c>
      <c r="F163" s="36">
        <v>38888</v>
      </c>
      <c r="G163" s="21">
        <v>46.76</v>
      </c>
      <c r="H163" s="22">
        <f t="shared" si="10"/>
        <v>28</v>
      </c>
      <c r="I163" s="23">
        <f t="shared" si="11"/>
        <v>-0.0159932659932661</v>
      </c>
    </row>
    <row r="164" spans="1:9" ht="12.75">
      <c r="A164" s="11" t="s">
        <v>294</v>
      </c>
      <c r="B164" s="10" t="s">
        <v>295</v>
      </c>
      <c r="C164" s="19" t="s">
        <v>296</v>
      </c>
      <c r="D164" s="36">
        <v>38268</v>
      </c>
      <c r="E164" s="20">
        <v>18.89</v>
      </c>
      <c r="F164" s="36">
        <v>38895</v>
      </c>
      <c r="G164" s="21">
        <v>11.42</v>
      </c>
      <c r="H164" s="22">
        <f t="shared" si="10"/>
        <v>627</v>
      </c>
      <c r="I164" s="23">
        <f t="shared" si="11"/>
        <v>-0.39544732662784543</v>
      </c>
    </row>
    <row r="165" spans="1:9" ht="12.75">
      <c r="A165" s="11" t="s">
        <v>297</v>
      </c>
      <c r="B165" s="9" t="s">
        <v>298</v>
      </c>
      <c r="C165" s="19" t="s">
        <v>299</v>
      </c>
      <c r="D165" s="36">
        <v>38537</v>
      </c>
      <c r="E165" s="21">
        <v>2.84</v>
      </c>
      <c r="F165" s="36">
        <v>38909</v>
      </c>
      <c r="G165" s="21">
        <v>3.08</v>
      </c>
      <c r="H165" s="22">
        <f t="shared" si="10"/>
        <v>372</v>
      </c>
      <c r="I165" s="23">
        <f t="shared" si="11"/>
        <v>0.08450704225352121</v>
      </c>
    </row>
    <row r="166" spans="1:9" ht="12.75">
      <c r="A166" s="11" t="s">
        <v>300</v>
      </c>
      <c r="B166" s="9" t="s">
        <v>301</v>
      </c>
      <c r="C166" s="19" t="s">
        <v>299</v>
      </c>
      <c r="D166" s="36">
        <v>38537</v>
      </c>
      <c r="E166" s="21">
        <v>6.01</v>
      </c>
      <c r="F166" s="36">
        <v>38909</v>
      </c>
      <c r="G166" s="21">
        <v>6.74</v>
      </c>
      <c r="H166" s="22">
        <f t="shared" si="10"/>
        <v>372</v>
      </c>
      <c r="I166" s="23">
        <f t="shared" si="11"/>
        <v>0.12146422628951754</v>
      </c>
    </row>
    <row r="167" spans="1:9" ht="12.75">
      <c r="A167" s="12" t="s">
        <v>84</v>
      </c>
      <c r="B167" s="4"/>
      <c r="C167" s="5"/>
      <c r="D167" s="38"/>
      <c r="E167" s="6"/>
      <c r="F167" s="38"/>
      <c r="G167" s="7"/>
      <c r="H167" s="13" t="s">
        <v>18</v>
      </c>
      <c r="I167" s="14" t="s">
        <v>19</v>
      </c>
    </row>
    <row r="168" spans="1:9" ht="12.75">
      <c r="A168" s="12">
        <f>COUNTA(A3:A166)</f>
        <v>164</v>
      </c>
      <c r="B168" s="4"/>
      <c r="C168" s="8"/>
      <c r="D168" s="38"/>
      <c r="E168" s="6"/>
      <c r="F168" s="38"/>
      <c r="G168" s="7"/>
      <c r="H168" s="13">
        <f>AVERAGE(H3:H166)</f>
        <v>105.76219512195122</v>
      </c>
      <c r="I168" s="15">
        <f>AVERAGE(I3:I166)</f>
        <v>0.07988043568623202</v>
      </c>
    </row>
  </sheetData>
  <hyperlinks>
    <hyperlink ref="B39" r:id="rId1" display="http://finance.yahoo.com/q?s=APA&amp;d=t"/>
    <hyperlink ref="B40" r:id="rId2" display="http://finance.yahoo.com/q?s=BR&amp;d=t"/>
    <hyperlink ref="B41" r:id="rId3" display="http://finance.yahoo.com/q?s=PBR&amp;d=t"/>
    <hyperlink ref="B42" r:id="rId4" display="http://finance.yahoo.com/q?s=NEW&amp;d=t"/>
    <hyperlink ref="B43" r:id="rId5" display="http://finance.yahoo.com/q?s=WIBC&amp;d=t"/>
    <hyperlink ref="B44" r:id="rId6" display="http://finance.yahoo.com/q?s=TSP&amp;d=t"/>
    <hyperlink ref="B45" r:id="rId7" display="http://finance.yahoo.com/q?s=KWD&amp;d=t"/>
    <hyperlink ref="B46" r:id="rId8" display="http://finance.yahoo.com/q?s=ROS&amp;d=t"/>
    <hyperlink ref="B47" r:id="rId9" display="http://finance.yahoo.com/q?s=TFSM&amp;d=t"/>
    <hyperlink ref="B48" r:id="rId10" display="http://it.finance.yahoo.com/q?s=RMI"/>
    <hyperlink ref="B49" r:id="rId11" display="http://finance.yahoo.com/q?s=TISC.NS&amp;d=t"/>
    <hyperlink ref="B50" r:id="rId12" display="http://finance.yahoo.com/q?s=COF&amp;d=t"/>
    <hyperlink ref="B51" r:id="rId13" display="http://finance.yahoo.com/q?s=SC&amp;d=t"/>
    <hyperlink ref="B52" r:id="rId14" display="http://finance.yahoo.com/q?s=STU&amp;d=t"/>
    <hyperlink ref="B53" r:id="rId15" display="http://finance.yahoo.com/q?s=PKX&amp;d=t"/>
    <hyperlink ref="B54" r:id="rId16" display="http://finance.yahoo.com/q?s=ZBRA&amp;d=t"/>
    <hyperlink ref="B55" r:id="rId17" display="http://finance.yahoo.com/q?s=QLTI&amp;d=t"/>
    <hyperlink ref="B56" r:id="rId18" display="http://finance.yahoo.com/q?s=VTSS&amp;d=t"/>
    <hyperlink ref="B57" r:id="rId19" display="http://finance.yahoo.com/q?s=KRB&amp;d=t"/>
    <hyperlink ref="B59" r:id="rId20" display="http://finance.yahoo.com/q?s=AIB&amp;d=t"/>
    <hyperlink ref="B60" r:id="rId21" display="http://finance.yahoo.com/q?s=PTR&amp;d=t"/>
    <hyperlink ref="B61" r:id="rId22" display="DRL"/>
    <hyperlink ref="B62" r:id="rId23" display="http://it.finance.yahoo.com/q?s=BAC"/>
    <hyperlink ref="B63" r:id="rId24" display="http://it.finance.yahoo.com/q?s=COF"/>
    <hyperlink ref="B64" r:id="rId25" display="http://finance.yahoo.com/q?s=NCC&amp;d=t"/>
    <hyperlink ref="B65" r:id="rId26" display="http://finance.yahoo.com/q?s=ABK&amp;d=t"/>
    <hyperlink ref="B66" r:id="rId27" display="http://finance.yahoo.com/q?s=USB&amp;d=t"/>
    <hyperlink ref="B67" r:id="rId28" display="http://finance.yahoo.com/q?s=MBI&amp;d=t"/>
    <hyperlink ref="B68" r:id="rId29" display="http://it.finance.yahoo.com/q?s=SC"/>
    <hyperlink ref="B69" r:id="rId30" display="http://it.finance.yahoo.com/q?s=CVD"/>
    <hyperlink ref="B70" r:id="rId31" display="http://finance.yahoo.com/q?s=BYH&amp;d=t"/>
    <hyperlink ref="B71" r:id="rId32" display="http://it.finance.yahoo.com/q?s=LTON"/>
    <hyperlink ref="B72" r:id="rId33" display="http://it.finance.yahoo.com/q?s=TOT"/>
    <hyperlink ref="B73" r:id="rId34" display="http://it.finance.yahoo.com/q?s=BR"/>
    <hyperlink ref="B74" r:id="rId35" display="http://it.finance.yahoo.com/q?s=AEG"/>
    <hyperlink ref="B75" r:id="rId36" display="http://finance.yahoo.com/q?s=FISV&amp;d=t"/>
    <hyperlink ref="B76" r:id="rId37" display="http://finance.yahoo.com/q?s=IBN&amp;d=t"/>
    <hyperlink ref="B77" r:id="rId38" display="http://finance.yahoo.com/q?s=HOV&amp;d=t"/>
    <hyperlink ref="B78" r:id="rId39" display="http://finance.yahoo.com/q?s=AUO&amp;d=t"/>
    <hyperlink ref="B79" r:id="rId40" display="http://finance.yahoo.com/q?s=SNE&amp;d=t"/>
    <hyperlink ref="B80" r:id="rId41" display="http://finance.yahoo.com/q?s=SNDA&amp;d=t"/>
    <hyperlink ref="B81" r:id="rId42" display="http://finance.yahoo.com/q?s=MUSA&amp;d=t"/>
    <hyperlink ref="B82" r:id="rId43" display="http://finance.yahoo.com/q?s=IVIL&amp;d=t"/>
    <hyperlink ref="B83" r:id="rId44" display="http://it.finance.yahoo.com/q?s=PTR"/>
    <hyperlink ref="B84" r:id="rId45" display="http://it.finance.yahoo.com/q?s=RD"/>
    <hyperlink ref="B85" r:id="rId46" display="http://finance.yahoo.com/q?s=FCFS&amp;d=t"/>
    <hyperlink ref="B86" r:id="rId47" display="http://finance.yahoo.com/q?s=MKSI&amp;d=t"/>
    <hyperlink ref="B87" r:id="rId48" display="http://it.finance.yahoo.com/q?s=WES"/>
    <hyperlink ref="B88" r:id="rId49" display="http://it.finance.yahoo.com/q?s=PBR"/>
    <hyperlink ref="B89" r:id="rId50" display="http://finance.yahoo.com/q?s=ACAS&amp;d=t"/>
    <hyperlink ref="B90" r:id="rId51" display="http://it.finance.yahoo.com/q?s=DHI"/>
    <hyperlink ref="B91" r:id="rId52" display="http://it.finance.yahoo.com/q?s=SCT"/>
    <hyperlink ref="B92" r:id="rId53" display="http://it.finance.yahoo.com/q?s=BAC"/>
    <hyperlink ref="B93" r:id="rId54" display="http://it.finance.yahoo.com/q?s=WSTL"/>
    <hyperlink ref="B94" r:id="rId55" display="http://finance.yahoo.com/q?s=FINL&amp;d=t"/>
    <hyperlink ref="B95" r:id="rId56" display="http://finance.yahoo.com/q?s=VCLK&amp;d=t"/>
    <hyperlink ref="B96" r:id="rId57" display="http://it.finance.yahoo.com/q?s=COP"/>
    <hyperlink ref="B97" r:id="rId58" display="http://finance.yahoo.com/q?s=MDC&amp;d=t"/>
    <hyperlink ref="B98" r:id="rId59" display="http://it.finance.yahoo.com/q?s=ING"/>
    <hyperlink ref="B99" r:id="rId60" display="http://finance.yahoo.com/q?s=CNC&amp;d=t"/>
    <hyperlink ref="B101" r:id="rId61" display="http://finance.yahoo.com/q?s=UGP&amp;d=t"/>
    <hyperlink ref="B102" r:id="rId62" display="http://finance.yahoo.com/q?s=VCP&amp;d=t"/>
    <hyperlink ref="B103" r:id="rId63" display="http://finance.yahoo.com/q?s=WLS&amp;d=t"/>
    <hyperlink ref="B104" r:id="rId64" display="http://it.finance.yahoo.com/q?s=PHM"/>
    <hyperlink ref="B105" r:id="rId65" display="http://finance.yahoo.com/q?s=NCC&amp;d=t"/>
    <hyperlink ref="B106" r:id="rId66" display="http://it.finance.yahoo.com/q?s=MUR"/>
    <hyperlink ref="B107" r:id="rId67" display="http://it.finance.yahoo.com/q?s=CVX"/>
    <hyperlink ref="B108" r:id="rId68" display="http://it.finance.yahoo.com/q?s=BC"/>
    <hyperlink ref="B109" r:id="rId69" display="http://it.finance.yahoo.com/q?s=E"/>
    <hyperlink ref="B110" r:id="rId70" display="http://finance.yahoo.com/q?s=PKZ&amp;d=t"/>
    <hyperlink ref="B111" r:id="rId71" display="http://finance.yahoo.com/q?s=WOOF&amp;d=t"/>
    <hyperlink ref="B112" r:id="rId72" display="http://finance.yahoo.com/q?s=BPT&amp;d=t"/>
    <hyperlink ref="B113" r:id="rId73" display="http://it.finance.yahoo.com/q?s=RNWK"/>
    <hyperlink ref="B114" r:id="rId74" display="http://finance.yahoo.com/q?s=TV&amp;d=t"/>
    <hyperlink ref="B115" r:id="rId75" display="http://finance.yahoo.com/q?s=MTR&amp;d=t"/>
    <hyperlink ref="B116" r:id="rId76" display="http://finance.yahoo.com/q?s=MTH&amp;d=t"/>
    <hyperlink ref="B117" r:id="rId77" display="http://finance.yahoo.com/q?s=ESI&amp;d=t"/>
    <hyperlink ref="B118" r:id="rId78" display="http://finance.yahoo.com/q?s=CNC&amp;d=t"/>
    <hyperlink ref="B119" r:id="rId79" display="http://finance.yahoo.com/q?s=TSP&amp;d=t"/>
    <hyperlink ref="B120" r:id="rId80" display="http://finance.yahoo.com/q?s=ROS&amp;d=t"/>
    <hyperlink ref="B121" r:id="rId81" display="http://finance.yahoo.com/q?s=DHI&amp;d=t"/>
    <hyperlink ref="B122" r:id="rId82" display="http://finance.yahoo.com/q?s=BP&amp;d=t"/>
    <hyperlink ref="B123" r:id="rId83" display="http://finance.yahoo.com/q?s=E&amp;d=t"/>
    <hyperlink ref="B124" r:id="rId84" display="http://finance.yahoo.com/q?s=USB&amp;d=t"/>
    <hyperlink ref="B125" r:id="rId85" display="http://finance.yahoo.com/q?s=KRB&amp;d=t"/>
    <hyperlink ref="B126" r:id="rId86" display="http://it.finance.yahoo.com/q?s=DWSN"/>
    <hyperlink ref="B127" r:id="rId87" display="http://finance.yahoo.com/q?s=ACCL&amp;d=t"/>
    <hyperlink ref="B128" r:id="rId88" display="http://it.finance.yahoo.com/q?s=TINY"/>
    <hyperlink ref="B129" r:id="rId89" display="http://it.finance.yahoo.com/q?s=LQU"/>
    <hyperlink ref="B130" r:id="rId90" display="http://finance.yahoo.com/q?s=COP&amp;d=t"/>
    <hyperlink ref="B131" r:id="rId91" display="http://finance.yahoo.com/q?s=TOT&amp;d=t"/>
    <hyperlink ref="B132" r:id="rId92" display="http://finance.yahoo.com/q?s=SHI&amp;d=t"/>
    <hyperlink ref="B133" r:id="rId93" display="http://finance.yahoo.com/q?s=PHM&amp;d=t"/>
    <hyperlink ref="B134" r:id="rId94" display="http://finance.yahoo.com/q?s=PBR&amp;d=t"/>
    <hyperlink ref="B135" r:id="rId95" display="http://finance.yahoo.com/q?s=ESI&amp;d=t"/>
    <hyperlink ref="B136" r:id="rId96" display="http://finance.yahoo.com/q?s=SCT&amp;d=t"/>
    <hyperlink ref="B137" r:id="rId97" display="http://finance.yahoo.com/q?s=PTR&amp;d=t"/>
    <hyperlink ref="B138" r:id="rId98" display="http://finance.yahoo.com/q?s=CVX&amp;d=t"/>
    <hyperlink ref="B139" r:id="rId99" display="http://finance.yahoo.com/q?s=SID&amp;d=t"/>
    <hyperlink ref="B140" r:id="rId100" display="http://finance.yahoo.com/q?s=UTX&amp;d=t"/>
    <hyperlink ref="B141" r:id="rId101" display="http://finance.yahoo.com/q?s=GD&amp;d=t"/>
    <hyperlink ref="B142" r:id="rId102" display="http://finance.yahoo.com/q?s=BWLD&amp;d=t"/>
    <hyperlink ref="B143" r:id="rId103" display="http://finance.yahoo.com/q?s=BP&amp;d=t"/>
    <hyperlink ref="B144" r:id="rId104" display="http://finance.yahoo.com/q?s=E&amp;d=t"/>
    <hyperlink ref="B145" r:id="rId105" display="http://finance.yahoo.com/q?s=CBIZ&amp;d=t"/>
    <hyperlink ref="B146" r:id="rId106" display="http://finance.yahoo.com/q?s=ING&amp;d=t"/>
    <hyperlink ref="B147" r:id="rId107" display="http://finance.yahoo.com/q?s=LLL&amp;d=t"/>
    <hyperlink ref="B148" r:id="rId108" display="http://it.finance.yahoo.com/q?s=UGP"/>
    <hyperlink ref="B149" r:id="rId109" display="http://finance.yahoo.com/q?s=CHL&amp;d=t"/>
    <hyperlink ref="B150" r:id="rId110" display="http://finance.yahoo.com/q?s=STO&amp;d=t"/>
    <hyperlink ref="B151" r:id="rId111" display="http://finance.yahoo.com/q?s=WIBC&amp;d=t"/>
    <hyperlink ref="B152" r:id="rId112" display="http://finance.yahoo.com/q?s=PTR&amp;d=t"/>
    <hyperlink ref="B153" r:id="rId113" display="http://finance.yahoo.com/q?s=ANF&amp;d=t"/>
    <hyperlink ref="B154" r:id="rId114" display="http://finance.yahoo.com/q?s=STX"/>
    <hyperlink ref="B155" r:id="rId115" display="http://finance.yahoo.com/q?s=PGH"/>
    <hyperlink ref="B156" r:id="rId116" display="http://finance.yahoo.com/q?s=AIB"/>
    <hyperlink ref="B157" r:id="rId117" display="http://finance.yahoo.com/q?s=ALD&amp;d=t"/>
    <hyperlink ref="B158" r:id="rId118" display="http://finance.yahoo.com/q?s=UNT"/>
    <hyperlink ref="B159" r:id="rId119" display="http://finance.yahoo.com/q?s=TONS"/>
    <hyperlink ref="B160" r:id="rId120" display="http://finance.yahoo.com/q?s=ODFL"/>
    <hyperlink ref="B161" r:id="rId121" display="http://finance.yahoo.com/q?s=PKX&amp;d=t"/>
    <hyperlink ref="B162" r:id="rId122" display="http://finance.yahoo.com/q?s=USB&amp;d=t"/>
    <hyperlink ref="B163" r:id="rId123" display="http://finance.yahoo.com/q?s=ECA"/>
    <hyperlink ref="B164" r:id="rId124" display="http://finance.yahoo.com/q?s=FBR&amp;d=t"/>
    <hyperlink ref="B165" r:id="rId125" display="http://it.finance.yahoo.com/q?s=ALTI"/>
    <hyperlink ref="B166" r:id="rId126" display="http://it.finance.yahoo.com/q?s=NANX"/>
  </hyperlink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68" r:id="rId127"/>
  <headerFooter alignWithMargins="0">
    <oddHeader>&amp;C&amp;"Arial,Grassetto"&amp;14Portafoglio Top Analisti - Operazioni Concluse</oddHeader>
    <oddFooter>&amp;CPagina &amp;P di&amp;N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paolo</cp:lastModifiedBy>
  <cp:lastPrinted>2006-05-29T09:25:44Z</cp:lastPrinted>
  <dcterms:created xsi:type="dcterms:W3CDTF">2004-10-05T10:24:57Z</dcterms:created>
  <dcterms:modified xsi:type="dcterms:W3CDTF">2006-07-18T03:57:13Z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